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13665" yWindow="60" windowWidth="15045" windowHeight="15510" activeTab="5"/>
  </bookViews>
  <sheets>
    <sheet name="BEVÉTELI TÁBLA" sheetId="1" r:id="rId1"/>
    <sheet name="KIADÁSI TÁBLA" sheetId="2" r:id="rId2"/>
    <sheet name="TÁJÉKOZTATÓ" sheetId="3" r:id="rId3"/>
    <sheet name="FINANSZÍROZÁSI ÜTEMTERV 2026" sheetId="4" r:id="rId4"/>
    <sheet name="BEVÉTELI FŐCSOPORT" sheetId="5" r:id="rId5"/>
    <sheet name="FELADATOK BONTÁSA" sheetId="6" r:id="rId6"/>
    <sheet name="Munka1" sheetId="7" r:id="rId7"/>
  </sheets>
  <externalReferences>
    <externalReference r:id="rId8"/>
  </externalReferenc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5" i="5" l="1"/>
  <c r="I41" i="5" s="1"/>
  <c r="G38" i="5"/>
  <c r="H38" i="5"/>
  <c r="I38" i="5"/>
  <c r="F38" i="5"/>
  <c r="G25" i="5"/>
  <c r="H25" i="5"/>
  <c r="F25" i="5"/>
  <c r="G6" i="5"/>
  <c r="H6" i="5"/>
  <c r="I6" i="5"/>
  <c r="F6" i="5"/>
  <c r="J24" i="3"/>
  <c r="L24" i="3"/>
  <c r="I24" i="3"/>
  <c r="I8" i="3"/>
  <c r="J8" i="3"/>
  <c r="K8" i="3"/>
  <c r="C23" i="3"/>
  <c r="D23" i="3"/>
  <c r="E23" i="3"/>
  <c r="F23" i="3"/>
  <c r="D19" i="3"/>
  <c r="E19" i="3"/>
  <c r="E26" i="3" s="1"/>
  <c r="F19" i="3"/>
  <c r="C19" i="3"/>
  <c r="F8" i="5" l="1"/>
  <c r="F7" i="5" s="1"/>
  <c r="G31" i="1"/>
  <c r="H34" i="2" l="1"/>
  <c r="G34" i="2"/>
  <c r="H8" i="5"/>
  <c r="G8" i="5" l="1"/>
  <c r="H7" i="5"/>
  <c r="C18" i="4" l="1"/>
  <c r="D18" i="4"/>
  <c r="E18" i="4"/>
  <c r="F18" i="4"/>
  <c r="G18" i="4"/>
  <c r="H18" i="4"/>
  <c r="I18" i="4"/>
  <c r="J18" i="4"/>
  <c r="K18" i="4"/>
  <c r="L18" i="4"/>
  <c r="M18" i="4"/>
  <c r="H10" i="6" l="1"/>
  <c r="G10" i="6"/>
  <c r="F10" i="6"/>
  <c r="D10" i="6"/>
  <c r="C10" i="6"/>
  <c r="B10" i="6"/>
  <c r="I9" i="6"/>
  <c r="I10" i="6" s="1"/>
  <c r="E9" i="6"/>
  <c r="E10" i="6" s="1"/>
  <c r="H41" i="5"/>
  <c r="I8" i="5"/>
  <c r="I7" i="5" s="1"/>
  <c r="G7" i="5"/>
  <c r="G41" i="5" s="1"/>
  <c r="M30" i="4"/>
  <c r="L30" i="4"/>
  <c r="K30" i="4"/>
  <c r="J30" i="4"/>
  <c r="J31" i="4" s="1"/>
  <c r="I30" i="4"/>
  <c r="H30" i="4"/>
  <c r="G30" i="4"/>
  <c r="F30" i="4"/>
  <c r="F31" i="4" s="1"/>
  <c r="E30" i="4"/>
  <c r="D30" i="4"/>
  <c r="C30" i="4"/>
  <c r="B30" i="4"/>
  <c r="N29" i="4"/>
  <c r="N28" i="4"/>
  <c r="N27" i="4"/>
  <c r="N26" i="4"/>
  <c r="N25" i="4"/>
  <c r="N24" i="4"/>
  <c r="N23" i="4"/>
  <c r="N22" i="4"/>
  <c r="N21" i="4"/>
  <c r="N20" i="4"/>
  <c r="B18" i="4"/>
  <c r="N17" i="4"/>
  <c r="N16" i="4"/>
  <c r="N15" i="4"/>
  <c r="N14" i="4"/>
  <c r="N13" i="4"/>
  <c r="N12" i="4"/>
  <c r="N11" i="4"/>
  <c r="N10" i="4"/>
  <c r="N9" i="4"/>
  <c r="N8" i="4"/>
  <c r="L29" i="3"/>
  <c r="K29" i="3"/>
  <c r="J29" i="3"/>
  <c r="I29" i="3"/>
  <c r="L26" i="3"/>
  <c r="K26" i="3"/>
  <c r="K30" i="3" s="1"/>
  <c r="I26" i="3"/>
  <c r="L23" i="3"/>
  <c r="K23" i="3"/>
  <c r="I23" i="3"/>
  <c r="J23" i="3"/>
  <c r="F26" i="3"/>
  <c r="L30" i="3" s="1"/>
  <c r="D26" i="3"/>
  <c r="J30" i="3" s="1"/>
  <c r="C26" i="3"/>
  <c r="F14" i="3"/>
  <c r="F25" i="3" s="1"/>
  <c r="E14" i="3"/>
  <c r="E25" i="3" s="1"/>
  <c r="E27" i="3" s="1"/>
  <c r="L13" i="3"/>
  <c r="K13" i="3"/>
  <c r="J13" i="3"/>
  <c r="I13" i="3"/>
  <c r="L12" i="3"/>
  <c r="K12" i="3"/>
  <c r="J12" i="3"/>
  <c r="J15" i="3" s="1"/>
  <c r="I12" i="3"/>
  <c r="D9" i="3"/>
  <c r="D14" i="3" s="1"/>
  <c r="D25" i="3" s="1"/>
  <c r="D27" i="3" s="1"/>
  <c r="C14" i="3"/>
  <c r="L8" i="3"/>
  <c r="I32" i="2"/>
  <c r="J32" i="2" s="1"/>
  <c r="I31" i="2"/>
  <c r="J31" i="2" s="1"/>
  <c r="I30" i="2"/>
  <c r="J30" i="2" s="1"/>
  <c r="I28" i="2"/>
  <c r="J28" i="2" s="1"/>
  <c r="I27" i="2"/>
  <c r="J27" i="2" s="1"/>
  <c r="I26" i="2"/>
  <c r="J26" i="2" s="1"/>
  <c r="I24" i="2"/>
  <c r="J24" i="2" s="1"/>
  <c r="I23" i="2"/>
  <c r="J23" i="2" s="1"/>
  <c r="I21" i="2"/>
  <c r="J21" i="2" s="1"/>
  <c r="I20" i="2"/>
  <c r="J20" i="2" s="1"/>
  <c r="I18" i="2"/>
  <c r="J18" i="2" s="1"/>
  <c r="I17" i="2"/>
  <c r="J17" i="2" s="1"/>
  <c r="I16" i="2"/>
  <c r="I15" i="2"/>
  <c r="J15" i="2" s="1"/>
  <c r="J10" i="2"/>
  <c r="I9" i="2"/>
  <c r="H31" i="1"/>
  <c r="I29" i="1"/>
  <c r="J29" i="1" s="1"/>
  <c r="I28" i="1"/>
  <c r="J28" i="1" s="1"/>
  <c r="I27" i="1"/>
  <c r="J27" i="1" s="1"/>
  <c r="I25" i="1"/>
  <c r="J25" i="1" s="1"/>
  <c r="I24" i="1"/>
  <c r="J24" i="1" s="1"/>
  <c r="I23" i="1"/>
  <c r="J23" i="1" s="1"/>
  <c r="I21" i="1"/>
  <c r="J21" i="1" s="1"/>
  <c r="I20" i="1"/>
  <c r="J20" i="1" s="1"/>
  <c r="I19" i="1"/>
  <c r="J19" i="1" s="1"/>
  <c r="I17" i="1"/>
  <c r="J17" i="1" s="1"/>
  <c r="I16" i="1"/>
  <c r="J16" i="1" s="1"/>
  <c r="I13" i="1"/>
  <c r="J13" i="1" s="1"/>
  <c r="J11" i="1"/>
  <c r="F20" i="3" l="1"/>
  <c r="F27" i="3"/>
  <c r="K15" i="3"/>
  <c r="K28" i="3" s="1"/>
  <c r="I34" i="2"/>
  <c r="L15" i="3"/>
  <c r="L28" i="3" s="1"/>
  <c r="I15" i="3"/>
  <c r="I28" i="3" s="1"/>
  <c r="I30" i="3"/>
  <c r="B31" i="4"/>
  <c r="B32" i="4" s="1"/>
  <c r="N18" i="4"/>
  <c r="E31" i="4"/>
  <c r="G31" i="4"/>
  <c r="K31" i="4"/>
  <c r="D31" i="4"/>
  <c r="H31" i="4"/>
  <c r="L31" i="4"/>
  <c r="C31" i="4"/>
  <c r="M31" i="4"/>
  <c r="I31" i="4"/>
  <c r="N30" i="4"/>
  <c r="J17" i="3"/>
  <c r="J25" i="3"/>
  <c r="J27" i="3" s="1"/>
  <c r="J31" i="3" s="1"/>
  <c r="C25" i="3"/>
  <c r="C27" i="3" s="1"/>
  <c r="C20" i="3"/>
  <c r="J28" i="3"/>
  <c r="D20" i="3"/>
  <c r="E20" i="3"/>
  <c r="J9" i="2"/>
  <c r="J34" i="2" s="1"/>
  <c r="J31" i="1"/>
  <c r="I31" i="1"/>
  <c r="C32" i="4" l="1"/>
  <c r="D32" i="4" s="1"/>
  <c r="E32" i="4" s="1"/>
  <c r="F32" i="4" s="1"/>
  <c r="G32" i="4" s="1"/>
  <c r="H32" i="4" s="1"/>
  <c r="I32" i="4" s="1"/>
  <c r="J32" i="4" s="1"/>
  <c r="K32" i="4" s="1"/>
  <c r="L32" i="4" s="1"/>
  <c r="M32" i="4" s="1"/>
  <c r="L25" i="3"/>
  <c r="L27" i="3" s="1"/>
  <c r="L31" i="3" s="1"/>
  <c r="I25" i="3"/>
  <c r="I27" i="3" s="1"/>
  <c r="I31" i="3" s="1"/>
  <c r="K25" i="3"/>
  <c r="K27" i="3" s="1"/>
  <c r="K31" i="3" s="1"/>
  <c r="K17" i="3"/>
  <c r="I17" i="3"/>
  <c r="L17" i="3"/>
  <c r="N31" i="4"/>
  <c r="N32" i="4" l="1"/>
  <c r="F41" i="5" l="1"/>
</calcChain>
</file>

<file path=xl/sharedStrings.xml><?xml version="1.0" encoding="utf-8"?>
<sst xmlns="http://schemas.openxmlformats.org/spreadsheetml/2006/main" count="241" uniqueCount="182">
  <si>
    <t>ezer forintban</t>
  </si>
  <si>
    <t>Cím-szám</t>
  </si>
  <si>
    <t>Cím-név</t>
  </si>
  <si>
    <t>Előirányzat csoportszám</t>
  </si>
  <si>
    <t>Előirányzat csoport név</t>
  </si>
  <si>
    <t>Kiemelt előirányzat szám</t>
  </si>
  <si>
    <t>B E V É T E L E K                            Kiemelt előirányzat neve</t>
  </si>
  <si>
    <t xml:space="preserve">ÁLTALÁNOS KÖZSZOLGÁLTATÁSOK </t>
  </si>
  <si>
    <t xml:space="preserve">Működési költségvetés  </t>
  </si>
  <si>
    <t>Működési bevétel</t>
  </si>
  <si>
    <t>Közhatalmi bevételek</t>
  </si>
  <si>
    <t>Működési célú támogatások áht-on belülről</t>
  </si>
  <si>
    <t>Működési célú átvett pénzeszközök</t>
  </si>
  <si>
    <t>Felhalmozási költségvetés</t>
  </si>
  <si>
    <t>Felhalmozási bevételek</t>
  </si>
  <si>
    <t>Felhalmozási célú támogatások áht-on belülről</t>
  </si>
  <si>
    <t>Felhalmozási célú átvett pénzeszközök</t>
  </si>
  <si>
    <t>Belső működési célú finanszírozási bevételek</t>
  </si>
  <si>
    <t>Maradvány igénybevétele</t>
  </si>
  <si>
    <t>Értékpapírok bevételei</t>
  </si>
  <si>
    <t>Betétek megszüntetése</t>
  </si>
  <si>
    <t>Belső felhalmozási célú finanszírozási bevételek</t>
  </si>
  <si>
    <t>Külső működési célú finanszírozási bevételek</t>
  </si>
  <si>
    <t>Hitel-, kölcsönfelvétel áht-n kívülről</t>
  </si>
  <si>
    <t>Egyéb finanszírozási bevételek</t>
  </si>
  <si>
    <t>Külső felhalmozási célú finanszírozási bevételek</t>
  </si>
  <si>
    <t>Bevételek összesen:</t>
  </si>
  <si>
    <t>Értékpapír beváltása, értékesítése</t>
  </si>
  <si>
    <t>Hitelfelvétel/kötvénykibocsátás</t>
  </si>
  <si>
    <t>K I A D Á S O K                              Kiemelt előirányzat neve</t>
  </si>
  <si>
    <t xml:space="preserve">Személyi juttatások   </t>
  </si>
  <si>
    <t>Munkaadókat terhelő adók, járulékok</t>
  </si>
  <si>
    <t xml:space="preserve">Dologi kiadások     </t>
  </si>
  <si>
    <t>Ellátottak pénzbeli juttatásai</t>
  </si>
  <si>
    <t>Működési célú támogatások áht-n belülre</t>
  </si>
  <si>
    <t>Működési célú támogatások áht-n kívülre</t>
  </si>
  <si>
    <t>Tartalékok</t>
  </si>
  <si>
    <t xml:space="preserve">Beruházások          </t>
  </si>
  <si>
    <t xml:space="preserve">Felújítások     </t>
  </si>
  <si>
    <t>Felhalmozási célú támogatások áht-n belülre</t>
  </si>
  <si>
    <t>Felhalmozási célú támogatások áht-n kívülre</t>
  </si>
  <si>
    <t>Belső működési célú finanszírozási kiadás</t>
  </si>
  <si>
    <t>Értékpapírok kiadásai</t>
  </si>
  <si>
    <t>Pénzeszközök betétként elhelyezése</t>
  </si>
  <si>
    <t>Belső felhalmozási célú finanszírozási kiadás</t>
  </si>
  <si>
    <t>Külső működési célú finanszírozási kiadás</t>
  </si>
  <si>
    <t>Hitel-, kölcsöntörlesztés áht-n kívülre</t>
  </si>
  <si>
    <t>Egyéb finanszírozási kiadások</t>
  </si>
  <si>
    <t>Külső felhalmozási célú finanszírozási kiadás</t>
  </si>
  <si>
    <t>Kiadások összesen:</t>
  </si>
  <si>
    <t>T Á J É K O Z T A T Ó</t>
  </si>
  <si>
    <t>OROSHÁZA VÁROS ROMÁN NEMZETISÉGI ÖNKORMÁNYZATA</t>
  </si>
  <si>
    <t>MŰKÖDÉSI ÉS FELHALMOZÁSI CÉLÚ</t>
  </si>
  <si>
    <t>Sorszám</t>
  </si>
  <si>
    <t>MŰKÖDÉSI CÉLÚ BEVÉTELEK</t>
  </si>
  <si>
    <t>MŰKÖDÉSI CÉLÚ KIADÁSOK</t>
  </si>
  <si>
    <t xml:space="preserve">Nemzetiségi önkormányzat működési bevételei </t>
  </si>
  <si>
    <t>Nemzetiségi önkormányzat személyi jellegű kiadásai</t>
  </si>
  <si>
    <t>Nemzetiségi önkormányzatok állami támogatása</t>
  </si>
  <si>
    <t>Munkáltatót terhelő adó és járulék kiadások</t>
  </si>
  <si>
    <t>Települési önkormányzat támogatása</t>
  </si>
  <si>
    <t>Nemzetiségi önkormányzat dologi kiadásai</t>
  </si>
  <si>
    <t>Egyéb működési célú támogatás áht-n belülről</t>
  </si>
  <si>
    <t>Egyéb működési célú támogatás áht-n kívülről</t>
  </si>
  <si>
    <t>Működési célú bevételek összesen (1+…+5):</t>
  </si>
  <si>
    <t>Nemzetiségi önkormányzat működési célú tartaléka</t>
  </si>
  <si>
    <t>Nemzetiségi önkormányzat működési célú maradványa</t>
  </si>
  <si>
    <t>Működési célú kiadások összesen (16+…+21):</t>
  </si>
  <si>
    <t>ebből: pénzügytechnikai elszámolás</t>
  </si>
  <si>
    <t>Működési célú finanszírozási műveletek kiadásai:</t>
  </si>
  <si>
    <t>ebből: ténylegesen felhasználható</t>
  </si>
  <si>
    <t>MŰKÖDÉSI CÉLÚ KIADÁSOK MINDÖSSZESEN (22+23):</t>
  </si>
  <si>
    <t>Működési célú (likvid) hitelműveletek bevételei</t>
  </si>
  <si>
    <t>Működési célú finanszírozási műveletek bevételei (7+8):</t>
  </si>
  <si>
    <t>MŰKÖDÉSI CÉLÚ BEVÉTELEK MINDÖSSZESEN (6+9):</t>
  </si>
  <si>
    <t>FELHALMOZÁSI CÉLÚ BEVÉTELEK</t>
  </si>
  <si>
    <t>FELHALMOZÁSI CÉLÚ KIADÁSOK</t>
  </si>
  <si>
    <t>FELHALMOZÁSI CÉLÚ BEVÉTELEK MINDÖSSZESEN:</t>
  </si>
  <si>
    <t>FELHALMOZÁSI CÉLÚ KIADÁSOK MINDÖSSZESEN:</t>
  </si>
  <si>
    <t>KÖLTSÉGVETÉSI   B E V É T E L E K:</t>
  </si>
  <si>
    <t>KÖLTSÉGVETÉSI   K I A D Á S O K:</t>
  </si>
  <si>
    <t>FINANSZÍROZÁSI BEVÉTEL (KÖLTSÉGVETÉSI MARADVÁNY:</t>
  </si>
  <si>
    <t>FINANSZÍROZÁSI MŰVELETEK KIADÁSAI:</t>
  </si>
  <si>
    <t xml:space="preserve">BEVÉTELI   F Ő Ö S S Z E G </t>
  </si>
  <si>
    <t>KIADÁSI   F Ő Ö S S Z E G:</t>
  </si>
  <si>
    <t>Működési bevétel - működési kiadás (6-21)</t>
  </si>
  <si>
    <t>Felhalmozási bevétel - felhalmozási kiadás (11-24)</t>
  </si>
  <si>
    <t>Finanszírozási bevételek - finanszírozási kiadások (13-26)</t>
  </si>
  <si>
    <t>Költségvetés egyenlege (14-27)</t>
  </si>
  <si>
    <t>Kiemelt előirányzat neve</t>
  </si>
  <si>
    <t>I. hó</t>
  </si>
  <si>
    <t>II. hó</t>
  </si>
  <si>
    <t>III. hó</t>
  </si>
  <si>
    <t>IV. hó</t>
  </si>
  <si>
    <t>V. hó</t>
  </si>
  <si>
    <t>VI. hó</t>
  </si>
  <si>
    <t>VII. hó</t>
  </si>
  <si>
    <t>VIII. hó</t>
  </si>
  <si>
    <t>IX. hó</t>
  </si>
  <si>
    <t>X. hó</t>
  </si>
  <si>
    <t>XI. hó</t>
  </si>
  <si>
    <t>XII. hó</t>
  </si>
  <si>
    <t>Összesen</t>
  </si>
  <si>
    <t>KIADÁSOK</t>
  </si>
  <si>
    <t>Személyi juttatások</t>
  </si>
  <si>
    <t>Dologi kiadások</t>
  </si>
  <si>
    <t>Támogatások áht-n belülre</t>
  </si>
  <si>
    <t>Támogatások áht-n kívülre</t>
  </si>
  <si>
    <t>Ellátottak juttatásai</t>
  </si>
  <si>
    <t>Intézményfinanszírozás (-)*</t>
  </si>
  <si>
    <t>Beruházási és felújítási kiadások</t>
  </si>
  <si>
    <t>Hiteltörlesztés</t>
  </si>
  <si>
    <t>Összesen:</t>
  </si>
  <si>
    <t>BEVÉTELEK</t>
  </si>
  <si>
    <t>Közhatalmi bevétel</t>
  </si>
  <si>
    <t>Támogatások áht-n belülről</t>
  </si>
  <si>
    <t>Támogatások áht-n kívülről</t>
  </si>
  <si>
    <t>Pénzeszközátvétel áht-on kívülről</t>
  </si>
  <si>
    <t>Intézményfinanszírozás (+)*</t>
  </si>
  <si>
    <t>Hitelfelvétel</t>
  </si>
  <si>
    <t>Bevételek és Kiadások egyenlege</t>
  </si>
  <si>
    <t>Halmozott egyenleg</t>
  </si>
  <si>
    <t>BEVÉTELI JOGCÍMCSOPORTOK</t>
  </si>
  <si>
    <t>I. Működési bevételek</t>
  </si>
  <si>
    <t>1. Működési bevételek</t>
  </si>
  <si>
    <t>1.1. Áru- és készletértékesítés ellenértéke</t>
  </si>
  <si>
    <t>1.2. Szolgáltatások ellenértéke</t>
  </si>
  <si>
    <t>1.3. Közvetített szolgáltatások értéke</t>
  </si>
  <si>
    <t>1.4.Tulajdonosi bevételek</t>
  </si>
  <si>
    <t>1.5.Ellátási díjak</t>
  </si>
  <si>
    <t>1.6.Kiszámlázott általános forgalmi adó</t>
  </si>
  <si>
    <t>1.7.Általános forgalmi adó visszatérítése</t>
  </si>
  <si>
    <t>1.8. Kamatbevételek</t>
  </si>
  <si>
    <t>1.9. Egyéb pénzügyi műveletek bevételei</t>
  </si>
  <si>
    <t>1.10. Egyéb működési bevételek</t>
  </si>
  <si>
    <t>2. Önkormányzat közhatalmi bevételei</t>
  </si>
  <si>
    <t>II. Állami támogatások</t>
  </si>
  <si>
    <t>1. Önkormányzat működési célú támogatása</t>
  </si>
  <si>
    <t>2. Önkormányzat fejlesztési célú támogatása</t>
  </si>
  <si>
    <t>III. Felhalmozási és tőke jellegű bevételek</t>
  </si>
  <si>
    <t>IV. Működési és felhalmozási célú támogatások áht-n belülről</t>
  </si>
  <si>
    <t>1. Működési célú támogatások áht-n belülről</t>
  </si>
  <si>
    <t>1.1. Helyi Önkormányzat támogatása</t>
  </si>
  <si>
    <t>1.2. Központi állami támogatások</t>
  </si>
  <si>
    <t>1.3. Egyéb támogatások</t>
  </si>
  <si>
    <t>2. Felhalmozási célú támogatások áht-n belülről</t>
  </si>
  <si>
    <t>V. Működési és felhalmozási célú pénzeszközátvételek áht-n kívülről</t>
  </si>
  <si>
    <t>1. Működési célú pénzeszköz átvétel államháztartáson kívülről</t>
  </si>
  <si>
    <t>2. Felhalmozási célú pénzeszköz átvétel államháztartáson kívülről</t>
  </si>
  <si>
    <t>VI. Támogatási kölcsönök visszatérülése, értékpapírok értékesítése, kibocsátása</t>
  </si>
  <si>
    <t>VII. Hitelekbevételek</t>
  </si>
  <si>
    <t>1. Működési célú hitel</t>
  </si>
  <si>
    <t>2. Felhalmozási célú hitel</t>
  </si>
  <si>
    <t>VIII. Pénzforgalom nélküli bevételek</t>
  </si>
  <si>
    <t>1. Maradvány</t>
  </si>
  <si>
    <t>1.1. Működési</t>
  </si>
  <si>
    <t>1.2. Felhalmozási</t>
  </si>
  <si>
    <t>BEVÉTELEK MINDÖSSZESEN (I+…+VIII):</t>
  </si>
  <si>
    <t>OROSHÁZA VÁROS ROMÁN NEMZETISÉGI ÖNKORMÁNYZATA BEVÉTELI ÉS KIADÁSI ELŐIRÁNYZATAINAK MEGOSZLÁSA</t>
  </si>
  <si>
    <t>KÖTELEZŐ, ÖNKÉNT VÁLLALT ÉS ÁLLAMIGAZGATÁSI FELADATOK SZERINT</t>
  </si>
  <si>
    <t>Intézmény</t>
  </si>
  <si>
    <t>Bevételek</t>
  </si>
  <si>
    <t>Kiadások</t>
  </si>
  <si>
    <t>Kötelező feladathoz kapcsolódó</t>
  </si>
  <si>
    <t>Önként vállalt feladathoz kapcsolódó</t>
  </si>
  <si>
    <t>Államigazgatási feladathoz kapcsolódó</t>
  </si>
  <si>
    <t>Orosháza Város Román Nemzetiségi Önkormányzata</t>
  </si>
  <si>
    <t>ÖSSZESEN:</t>
  </si>
  <si>
    <t xml:space="preserve"> </t>
  </si>
  <si>
    <t>2025. évi eredeti előirányzat</t>
  </si>
  <si>
    <t>BEVÉTELI ÉS KIADÁSI ADATAIRÓL 2023-2025</t>
  </si>
  <si>
    <t>2024. évi teljesítés</t>
  </si>
  <si>
    <t>2026. évi eredeti előirányzat</t>
  </si>
  <si>
    <t>2025. évi várható teljesítés</t>
  </si>
  <si>
    <t>2026. ÉVI FINANSZÍROZÁSI ÜTEMTERVE</t>
  </si>
  <si>
    <t>BEVÉTELEINEK FŐBB JOGCÍMCSOPORTJAI 2024-2026. ÉVEKBEN</t>
  </si>
  <si>
    <t>1. melléklet a 6/2026.(II.18.) RománNÖ határozathoz</t>
  </si>
  <si>
    <t>2. melléklet a 6/2026. (II.18.) RománNÖ.határozathoz</t>
  </si>
  <si>
    <t>3. melléklet a 6/2026. (II.18.) RománNÖ határozathoz</t>
  </si>
  <si>
    <t>4. melléklet a 6/2026. (II.18.) RománNÖ határozathoz</t>
  </si>
  <si>
    <t>5. melléklet a 6/2026. (II.18.) RománNÖ határozathoz</t>
  </si>
  <si>
    <t>6. melléklet a 6/2026. (II.18.) RománNÖ határozathoz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</si>
</sst>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Calibri"/>
      <family val="2"/>
      <charset val="238"/>
      <scheme val="minor"/>
    </font>
    <font>
      <sz val="10"/>
      <name val="Arial CE"/>
      <charset val="238"/>
    </font>
    <font>
      <b/>
      <u/>
      <sz val="8"/>
      <name val="Arial"/>
      <family val="2"/>
      <charset val="238"/>
    </font>
    <font>
      <b/>
      <sz val="8"/>
      <name val="Arial"/>
      <family val="2"/>
      <charset val="238"/>
    </font>
    <font>
      <b/>
      <sz val="8"/>
      <name val="Bookman Old Style"/>
      <family val="1"/>
      <charset val="238"/>
    </font>
    <font>
      <sz val="8"/>
      <name val="Arial"/>
      <family val="2"/>
      <charset val="238"/>
    </font>
    <font>
      <sz val="10"/>
      <name val="MS Sans Serif"/>
      <family val="2"/>
      <charset val="238"/>
    </font>
    <font>
      <sz val="8"/>
      <name val="Bookman Old Style"/>
      <family val="1"/>
      <charset val="238"/>
    </font>
    <font>
      <b/>
      <u/>
      <sz val="8"/>
      <color indexed="8"/>
      <name val="Arial"/>
      <family val="2"/>
      <charset val="238"/>
    </font>
    <font>
      <b/>
      <sz val="8"/>
      <color indexed="8"/>
      <name val="Arial"/>
      <family val="2"/>
      <charset val="238"/>
    </font>
    <font>
      <b/>
      <sz val="8"/>
      <color indexed="8"/>
      <name val="Bookman Old Style"/>
      <family val="1"/>
      <charset val="238"/>
    </font>
    <font>
      <sz val="8"/>
      <color indexed="8"/>
      <name val="Arial"/>
      <family val="2"/>
      <charset val="238"/>
    </font>
    <font>
      <u/>
      <sz val="8"/>
      <color indexed="8"/>
      <name val="Arial"/>
      <family val="2"/>
      <charset val="238"/>
    </font>
    <font>
      <sz val="8"/>
      <color indexed="8"/>
      <name val="Bookman Old Style"/>
      <family val="1"/>
      <charset val="238"/>
    </font>
    <font>
      <sz val="10"/>
      <name val="Times New Roman CE"/>
      <charset val="238"/>
    </font>
    <font>
      <i/>
      <sz val="8"/>
      <color indexed="8"/>
      <name val="Arial"/>
      <family val="2"/>
      <charset val="238"/>
    </font>
    <font>
      <i/>
      <sz val="10"/>
      <color indexed="8"/>
      <name val="Arial"/>
      <family val="2"/>
      <charset val="238"/>
    </font>
    <font>
      <sz val="11"/>
      <name val="Times New Roman CE"/>
      <family val="1"/>
      <charset val="238"/>
    </font>
    <font>
      <sz val="11"/>
      <name val="Arial"/>
      <family val="2"/>
      <charset val="238"/>
    </font>
    <font>
      <sz val="8"/>
      <color theme="1"/>
      <name val="Arial"/>
      <family val="2"/>
      <charset val="238"/>
    </font>
    <font>
      <b/>
      <sz val="8"/>
      <color theme="1"/>
      <name val="Arial"/>
      <family val="2"/>
      <charset val="238"/>
    </font>
    <font>
      <sz val="8"/>
      <color theme="1"/>
      <name val="Bookman Old Style"/>
      <family val="1"/>
      <charset val="238"/>
    </font>
    <font>
      <b/>
      <u/>
      <sz val="8"/>
      <color theme="1"/>
      <name val="Arial"/>
      <family val="2"/>
      <charset val="238"/>
    </font>
    <font>
      <b/>
      <sz val="8"/>
      <color theme="1"/>
      <name val="Bookman Old Style"/>
      <family val="1"/>
      <charset val="238"/>
    </font>
    <font>
      <sz val="8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/>
      <top style="thin">
        <color indexed="8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8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1">
    <xf numFmtId="0" fontId="0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6" fillId="0" borderId="0"/>
    <xf numFmtId="0" fontId="14" fillId="0" borderId="0"/>
    <xf numFmtId="0" fontId="6" fillId="0" borderId="0"/>
    <xf numFmtId="0" fontId="6" fillId="0" borderId="0"/>
    <xf numFmtId="0" fontId="17" fillId="0" borderId="0"/>
    <xf numFmtId="0" fontId="6" fillId="0" borderId="0"/>
  </cellStyleXfs>
  <cellXfs count="171">
    <xf numFmtId="0" fontId="0" fillId="0" borderId="0" xfId="0"/>
    <xf numFmtId="3" fontId="2" fillId="0" borderId="0" xfId="1" applyNumberFormat="1" applyFont="1" applyAlignment="1">
      <alignment vertical="center"/>
    </xf>
    <xf numFmtId="3" fontId="3" fillId="0" borderId="0" xfId="1" applyNumberFormat="1" applyFont="1" applyAlignment="1">
      <alignment vertical="center"/>
    </xf>
    <xf numFmtId="3" fontId="4" fillId="0" borderId="0" xfId="1" applyNumberFormat="1" applyFont="1" applyAlignment="1">
      <alignment vertical="center"/>
    </xf>
    <xf numFmtId="3" fontId="5" fillId="0" borderId="0" xfId="1" applyNumberFormat="1" applyFont="1" applyAlignment="1">
      <alignment vertical="center"/>
    </xf>
    <xf numFmtId="3" fontId="5" fillId="0" borderId="0" xfId="2" applyNumberFormat="1" applyFont="1" applyAlignment="1">
      <alignment horizontal="right" vertical="center"/>
    </xf>
    <xf numFmtId="3" fontId="7" fillId="0" borderId="0" xfId="1" applyNumberFormat="1" applyFont="1" applyAlignment="1">
      <alignment vertical="center"/>
    </xf>
    <xf numFmtId="3" fontId="5" fillId="0" borderId="1" xfId="1" applyNumberFormat="1" applyFont="1" applyBorder="1" applyAlignment="1">
      <alignment horizontal="center" vertical="center" wrapText="1"/>
    </xf>
    <xf numFmtId="3" fontId="5" fillId="0" borderId="1" xfId="1" applyNumberFormat="1" applyFont="1" applyBorder="1" applyAlignment="1">
      <alignment horizontal="centerContinuous" vertical="center" wrapText="1"/>
    </xf>
    <xf numFmtId="3" fontId="5" fillId="0" borderId="0" xfId="1" applyNumberFormat="1" applyFont="1" applyAlignment="1">
      <alignment horizontal="center" vertical="center"/>
    </xf>
    <xf numFmtId="3" fontId="5" fillId="0" borderId="0" xfId="1" applyNumberFormat="1" applyFont="1" applyAlignment="1">
      <alignment horizontal="justify" vertical="center"/>
    </xf>
    <xf numFmtId="3" fontId="5" fillId="0" borderId="0" xfId="1" applyNumberFormat="1" applyFont="1" applyAlignment="1">
      <alignment horizontal="fill" vertical="center"/>
    </xf>
    <xf numFmtId="3" fontId="5" fillId="0" borderId="0" xfId="1" applyNumberFormat="1" applyFont="1" applyAlignment="1">
      <alignment vertical="center" shrinkToFit="1"/>
    </xf>
    <xf numFmtId="3" fontId="5" fillId="0" borderId="0" xfId="3" applyNumberFormat="1" applyFont="1" applyAlignment="1">
      <alignment vertical="center"/>
    </xf>
    <xf numFmtId="3" fontId="5" fillId="0" borderId="0" xfId="0" applyNumberFormat="1" applyFont="1" applyAlignment="1">
      <alignment vertical="center"/>
    </xf>
    <xf numFmtId="3" fontId="5" fillId="0" borderId="0" xfId="4" applyNumberFormat="1" applyFont="1" applyAlignment="1">
      <alignment vertical="center"/>
    </xf>
    <xf numFmtId="0" fontId="2" fillId="0" borderId="0" xfId="1" applyFont="1" applyAlignment="1">
      <alignment vertical="center"/>
    </xf>
    <xf numFmtId="0" fontId="3" fillId="0" borderId="0" xfId="3" applyFont="1" applyAlignment="1">
      <alignment vertical="center"/>
    </xf>
    <xf numFmtId="0" fontId="4" fillId="0" borderId="0" xfId="3" applyFont="1" applyAlignment="1">
      <alignment vertical="center"/>
    </xf>
    <xf numFmtId="0" fontId="5" fillId="0" borderId="0" xfId="3" applyFont="1" applyAlignment="1">
      <alignment vertical="center"/>
    </xf>
    <xf numFmtId="0" fontId="7" fillId="0" borderId="0" xfId="3" applyFont="1" applyAlignment="1">
      <alignment vertical="center"/>
    </xf>
    <xf numFmtId="0" fontId="5" fillId="0" borderId="1" xfId="3" applyFont="1" applyBorder="1" applyAlignment="1">
      <alignment horizontal="center" vertical="center" wrapText="1"/>
    </xf>
    <xf numFmtId="1" fontId="5" fillId="0" borderId="1" xfId="3" applyNumberFormat="1" applyFont="1" applyBorder="1" applyAlignment="1">
      <alignment horizontal="centerContinuous" vertical="center" wrapText="1"/>
    </xf>
    <xf numFmtId="0" fontId="5" fillId="0" borderId="0" xfId="3" applyFont="1" applyAlignment="1">
      <alignment horizontal="center" vertical="center"/>
    </xf>
    <xf numFmtId="0" fontId="5" fillId="0" borderId="0" xfId="3" applyFont="1" applyAlignment="1">
      <alignment horizontal="justify" vertical="center"/>
    </xf>
    <xf numFmtId="0" fontId="5" fillId="0" borderId="0" xfId="3" applyFont="1" applyAlignment="1">
      <alignment horizontal="fill" vertical="center"/>
    </xf>
    <xf numFmtId="0" fontId="5" fillId="0" borderId="0" xfId="3" applyFont="1" applyAlignment="1">
      <alignment vertical="center" shrinkToFit="1"/>
    </xf>
    <xf numFmtId="0" fontId="5" fillId="0" borderId="0" xfId="3" applyFont="1" applyAlignment="1">
      <alignment horizontal="left" vertical="center" shrinkToFit="1"/>
    </xf>
    <xf numFmtId="1" fontId="5" fillId="0" borderId="0" xfId="3" applyNumberFormat="1" applyFont="1" applyAlignment="1">
      <alignment vertical="center"/>
    </xf>
    <xf numFmtId="3" fontId="7" fillId="0" borderId="0" xfId="3" applyNumberFormat="1" applyFont="1" applyAlignment="1">
      <alignment vertical="center"/>
    </xf>
    <xf numFmtId="3" fontId="8" fillId="0" borderId="0" xfId="1" applyNumberFormat="1" applyFont="1" applyAlignment="1">
      <alignment vertical="center"/>
    </xf>
    <xf numFmtId="3" fontId="9" fillId="0" borderId="0" xfId="5" applyNumberFormat="1" applyFont="1" applyAlignment="1">
      <alignment vertical="center"/>
    </xf>
    <xf numFmtId="3" fontId="10" fillId="0" borderId="0" xfId="5" applyNumberFormat="1" applyFont="1" applyAlignment="1">
      <alignment vertical="center"/>
    </xf>
    <xf numFmtId="3" fontId="11" fillId="0" borderId="0" xfId="5" applyNumberFormat="1" applyFont="1" applyAlignment="1">
      <alignment vertical="center"/>
    </xf>
    <xf numFmtId="3" fontId="12" fillId="0" borderId="0" xfId="5" applyNumberFormat="1" applyFont="1" applyAlignment="1">
      <alignment horizontal="left" vertical="center"/>
    </xf>
    <xf numFmtId="3" fontId="13" fillId="0" borderId="0" xfId="5" applyNumberFormat="1" applyFont="1" applyAlignment="1">
      <alignment vertical="center"/>
    </xf>
    <xf numFmtId="3" fontId="8" fillId="0" borderId="0" xfId="5" applyNumberFormat="1" applyFont="1" applyAlignment="1">
      <alignment horizontal="center" vertical="center"/>
    </xf>
    <xf numFmtId="3" fontId="9" fillId="0" borderId="0" xfId="5" applyNumberFormat="1" applyFont="1" applyAlignment="1">
      <alignment horizontal="center" vertical="center"/>
    </xf>
    <xf numFmtId="3" fontId="9" fillId="0" borderId="0" xfId="5" applyNumberFormat="1" applyFont="1" applyAlignment="1">
      <alignment horizontal="left" vertical="center"/>
    </xf>
    <xf numFmtId="3" fontId="11" fillId="0" borderId="0" xfId="5" applyNumberFormat="1" applyFont="1" applyAlignment="1">
      <alignment horizontal="right" vertical="center"/>
    </xf>
    <xf numFmtId="3" fontId="9" fillId="0" borderId="1" xfId="5" applyNumberFormat="1" applyFont="1" applyBorder="1" applyAlignment="1">
      <alignment horizontal="center" vertical="center" textRotation="90"/>
    </xf>
    <xf numFmtId="3" fontId="9" fillId="0" borderId="3" xfId="5" applyNumberFormat="1" applyFont="1" applyBorder="1" applyAlignment="1">
      <alignment horizontal="center" vertical="center"/>
    </xf>
    <xf numFmtId="3" fontId="11" fillId="0" borderId="1" xfId="0" applyNumberFormat="1" applyFont="1" applyBorder="1" applyAlignment="1">
      <alignment horizontal="center" vertical="center" wrapText="1"/>
    </xf>
    <xf numFmtId="3" fontId="11" fillId="0" borderId="3" xfId="5" applyNumberFormat="1" applyFont="1" applyBorder="1" applyAlignment="1">
      <alignment vertical="center" shrinkToFit="1"/>
    </xf>
    <xf numFmtId="3" fontId="11" fillId="0" borderId="1" xfId="5" applyNumberFormat="1" applyFont="1" applyBorder="1" applyAlignment="1">
      <alignment vertical="center"/>
    </xf>
    <xf numFmtId="3" fontId="11" fillId="0" borderId="1" xfId="4" applyNumberFormat="1" applyFont="1" applyBorder="1" applyAlignment="1">
      <alignment vertical="center"/>
    </xf>
    <xf numFmtId="3" fontId="9" fillId="0" borderId="1" xfId="0" applyNumberFormat="1" applyFont="1" applyBorder="1" applyAlignment="1">
      <alignment horizontal="center" vertical="center" wrapText="1"/>
    </xf>
    <xf numFmtId="3" fontId="9" fillId="0" borderId="3" xfId="5" applyNumberFormat="1" applyFont="1" applyBorder="1" applyAlignment="1">
      <alignment vertical="center" shrinkToFit="1"/>
    </xf>
    <xf numFmtId="3" fontId="9" fillId="0" borderId="1" xfId="5" applyNumberFormat="1" applyFont="1" applyBorder="1" applyAlignment="1">
      <alignment vertical="center"/>
    </xf>
    <xf numFmtId="3" fontId="11" fillId="0" borderId="1" xfId="1" applyNumberFormat="1" applyFont="1" applyBorder="1" applyAlignment="1">
      <alignment vertical="center"/>
    </xf>
    <xf numFmtId="3" fontId="11" fillId="2" borderId="1" xfId="5" applyNumberFormat="1" applyFont="1" applyFill="1" applyBorder="1" applyAlignment="1">
      <alignment vertical="center"/>
    </xf>
    <xf numFmtId="3" fontId="9" fillId="0" borderId="1" xfId="5" applyNumberFormat="1" applyFont="1" applyBorder="1" applyAlignment="1">
      <alignment vertical="center" shrinkToFit="1"/>
    </xf>
    <xf numFmtId="3" fontId="9" fillId="0" borderId="0" xfId="0" applyNumberFormat="1" applyFont="1" applyAlignment="1">
      <alignment horizontal="center" vertical="center" wrapText="1"/>
    </xf>
    <xf numFmtId="3" fontId="9" fillId="0" borderId="0" xfId="5" applyNumberFormat="1" applyFont="1" applyAlignment="1">
      <alignment vertical="center" shrinkToFit="1"/>
    </xf>
    <xf numFmtId="3" fontId="11" fillId="0" borderId="1" xfId="5" applyNumberFormat="1" applyFont="1" applyBorder="1" applyAlignment="1">
      <alignment horizontal="center" vertical="center" textRotation="90"/>
    </xf>
    <xf numFmtId="3" fontId="9" fillId="0" borderId="1" xfId="5" applyNumberFormat="1" applyFont="1" applyBorder="1" applyAlignment="1">
      <alignment horizontal="center" vertical="center"/>
    </xf>
    <xf numFmtId="3" fontId="9" fillId="0" borderId="1" xfId="5" applyNumberFormat="1" applyFont="1" applyBorder="1" applyAlignment="1">
      <alignment horizontal="right" vertical="center" shrinkToFit="1"/>
    </xf>
    <xf numFmtId="3" fontId="9" fillId="0" borderId="1" xfId="5" applyNumberFormat="1" applyFont="1" applyBorder="1" applyAlignment="1">
      <alignment horizontal="right" vertical="center"/>
    </xf>
    <xf numFmtId="3" fontId="13" fillId="0" borderId="0" xfId="5" applyNumberFormat="1" applyFont="1" applyAlignment="1">
      <alignment horizontal="right" vertical="center"/>
    </xf>
    <xf numFmtId="0" fontId="8" fillId="0" borderId="0" xfId="1" applyFont="1" applyAlignment="1">
      <alignment horizontal="right" vertical="center"/>
    </xf>
    <xf numFmtId="0" fontId="10" fillId="0" borderId="0" xfId="7" applyFont="1" applyAlignment="1">
      <alignment vertical="center"/>
    </xf>
    <xf numFmtId="0" fontId="12" fillId="0" borderId="0" xfId="1" applyFont="1" applyAlignment="1">
      <alignment vertical="center"/>
    </xf>
    <xf numFmtId="0" fontId="11" fillId="0" borderId="0" xfId="7" applyFont="1" applyAlignment="1">
      <alignment vertical="center"/>
    </xf>
    <xf numFmtId="10" fontId="11" fillId="0" borderId="0" xfId="7" applyNumberFormat="1" applyFont="1" applyAlignment="1">
      <alignment vertical="center" wrapText="1"/>
    </xf>
    <xf numFmtId="0" fontId="12" fillId="0" borderId="0" xfId="1" applyFont="1" applyAlignment="1">
      <alignment horizontal="right" vertical="center"/>
    </xf>
    <xf numFmtId="0" fontId="13" fillId="0" borderId="0" xfId="7" applyFont="1" applyAlignment="1">
      <alignment vertical="center"/>
    </xf>
    <xf numFmtId="0" fontId="8" fillId="0" borderId="0" xfId="8" applyFont="1" applyAlignment="1">
      <alignment horizontal="centerContinuous" vertical="center"/>
    </xf>
    <xf numFmtId="0" fontId="11" fillId="0" borderId="0" xfId="8" applyFont="1" applyAlignment="1">
      <alignment horizontal="centerContinuous" vertical="center"/>
    </xf>
    <xf numFmtId="0" fontId="11" fillId="0" borderId="0" xfId="8" applyFont="1" applyAlignment="1">
      <alignment horizontal="centerContinuous" vertical="center" wrapText="1"/>
    </xf>
    <xf numFmtId="0" fontId="13" fillId="0" borderId="0" xfId="8" applyFont="1" applyAlignment="1">
      <alignment vertical="center"/>
    </xf>
    <xf numFmtId="0" fontId="8" fillId="0" borderId="0" xfId="8" applyFont="1" applyAlignment="1">
      <alignment vertical="center"/>
    </xf>
    <xf numFmtId="0" fontId="11" fillId="0" borderId="0" xfId="8" applyFont="1" applyAlignment="1">
      <alignment horizontal="right" vertical="center"/>
    </xf>
    <xf numFmtId="0" fontId="9" fillId="0" borderId="4" xfId="8" applyFont="1" applyBorder="1" applyAlignment="1">
      <alignment vertical="center"/>
    </xf>
    <xf numFmtId="0" fontId="9" fillId="0" borderId="5" xfId="8" applyFont="1" applyBorder="1" applyAlignment="1">
      <alignment vertical="center"/>
    </xf>
    <xf numFmtId="0" fontId="11" fillId="0" borderId="5" xfId="8" applyFont="1" applyBorder="1" applyAlignment="1">
      <alignment horizontal="center" vertical="center"/>
    </xf>
    <xf numFmtId="0" fontId="11" fillId="0" borderId="5" xfId="8" applyFont="1" applyBorder="1" applyAlignment="1">
      <alignment horizontal="center" vertical="center" wrapText="1"/>
    </xf>
    <xf numFmtId="3" fontId="11" fillId="2" borderId="1" xfId="8" applyNumberFormat="1" applyFont="1" applyFill="1" applyBorder="1" applyAlignment="1">
      <alignment horizontal="center" vertical="center" wrapText="1"/>
    </xf>
    <xf numFmtId="0" fontId="11" fillId="0" borderId="6" xfId="5" applyFont="1" applyBorder="1" applyAlignment="1">
      <alignment vertical="center"/>
    </xf>
    <xf numFmtId="3" fontId="11" fillId="0" borderId="7" xfId="5" applyNumberFormat="1" applyFont="1" applyBorder="1" applyAlignment="1">
      <alignment vertical="center"/>
    </xf>
    <xf numFmtId="3" fontId="11" fillId="0" borderId="7" xfId="5" applyNumberFormat="1" applyFont="1" applyBorder="1" applyAlignment="1">
      <alignment vertical="center" wrapText="1"/>
    </xf>
    <xf numFmtId="0" fontId="13" fillId="0" borderId="0" xfId="5" applyFont="1" applyAlignment="1">
      <alignment vertical="center"/>
    </xf>
    <xf numFmtId="0" fontId="15" fillId="0" borderId="4" xfId="5" applyFont="1" applyBorder="1" applyAlignment="1">
      <alignment vertical="center"/>
    </xf>
    <xf numFmtId="3" fontId="15" fillId="0" borderId="5" xfId="5" applyNumberFormat="1" applyFont="1" applyBorder="1" applyAlignment="1">
      <alignment vertical="center"/>
    </xf>
    <xf numFmtId="3" fontId="15" fillId="0" borderId="8" xfId="5" applyNumberFormat="1" applyFont="1" applyBorder="1" applyAlignment="1">
      <alignment vertical="center"/>
    </xf>
    <xf numFmtId="0" fontId="16" fillId="0" borderId="9" xfId="0" applyFont="1" applyBorder="1" applyAlignment="1">
      <alignment vertical="center" wrapText="1"/>
    </xf>
    <xf numFmtId="3" fontId="15" fillId="0" borderId="1" xfId="4" applyNumberFormat="1" applyFont="1" applyBorder="1" applyAlignment="1">
      <alignment vertical="center"/>
    </xf>
    <xf numFmtId="0" fontId="15" fillId="0" borderId="10" xfId="5" applyFont="1" applyBorder="1" applyAlignment="1">
      <alignment vertical="center"/>
    </xf>
    <xf numFmtId="3" fontId="15" fillId="0" borderId="0" xfId="5" applyNumberFormat="1" applyFont="1" applyAlignment="1">
      <alignment vertical="center"/>
    </xf>
    <xf numFmtId="0" fontId="16" fillId="0" borderId="5" xfId="0" applyFont="1" applyBorder="1" applyAlignment="1">
      <alignment vertical="center" wrapText="1"/>
    </xf>
    <xf numFmtId="3" fontId="15" fillId="0" borderId="1" xfId="5" applyNumberFormat="1" applyFont="1" applyBorder="1" applyAlignment="1">
      <alignment vertical="center"/>
    </xf>
    <xf numFmtId="0" fontId="16" fillId="0" borderId="0" xfId="0" applyFont="1" applyAlignment="1">
      <alignment vertical="center" wrapText="1"/>
    </xf>
    <xf numFmtId="0" fontId="16" fillId="0" borderId="11" xfId="0" applyFont="1" applyBorder="1" applyAlignment="1">
      <alignment vertical="center" wrapText="1"/>
    </xf>
    <xf numFmtId="3" fontId="15" fillId="0" borderId="11" xfId="5" applyNumberFormat="1" applyFont="1" applyBorder="1" applyAlignment="1">
      <alignment vertical="center"/>
    </xf>
    <xf numFmtId="0" fontId="11" fillId="0" borderId="12" xfId="5" applyFont="1" applyBorder="1" applyAlignment="1">
      <alignment vertical="center"/>
    </xf>
    <xf numFmtId="3" fontId="11" fillId="0" borderId="13" xfId="5" applyNumberFormat="1" applyFont="1" applyBorder="1" applyAlignment="1">
      <alignment vertical="center"/>
    </xf>
    <xf numFmtId="3" fontId="11" fillId="0" borderId="13" xfId="5" applyNumberFormat="1" applyFont="1" applyBorder="1" applyAlignment="1">
      <alignment vertical="center" wrapText="1"/>
    </xf>
    <xf numFmtId="0" fontId="9" fillId="0" borderId="4" xfId="5" applyFont="1" applyBorder="1" applyAlignment="1">
      <alignment vertical="center"/>
    </xf>
    <xf numFmtId="3" fontId="11" fillId="0" borderId="5" xfId="5" applyNumberFormat="1" applyFont="1" applyBorder="1" applyAlignment="1">
      <alignment vertical="center"/>
    </xf>
    <xf numFmtId="3" fontId="11" fillId="0" borderId="5" xfId="5" applyNumberFormat="1" applyFont="1" applyBorder="1" applyAlignment="1">
      <alignment vertical="center" wrapText="1"/>
    </xf>
    <xf numFmtId="0" fontId="9" fillId="0" borderId="14" xfId="5" applyFont="1" applyBorder="1" applyAlignment="1">
      <alignment vertical="center"/>
    </xf>
    <xf numFmtId="3" fontId="11" fillId="0" borderId="11" xfId="5" applyNumberFormat="1" applyFont="1" applyBorder="1" applyAlignment="1">
      <alignment vertical="center"/>
    </xf>
    <xf numFmtId="3" fontId="11" fillId="0" borderId="11" xfId="5" applyNumberFormat="1" applyFont="1" applyBorder="1" applyAlignment="1">
      <alignment vertical="center" wrapText="1"/>
    </xf>
    <xf numFmtId="0" fontId="9" fillId="0" borderId="15" xfId="5" applyFont="1" applyBorder="1" applyAlignment="1">
      <alignment vertical="center"/>
    </xf>
    <xf numFmtId="3" fontId="11" fillId="0" borderId="8" xfId="5" applyNumberFormat="1" applyFont="1" applyBorder="1" applyAlignment="1">
      <alignment vertical="center"/>
    </xf>
    <xf numFmtId="3" fontId="11" fillId="0" borderId="8" xfId="5" applyNumberFormat="1" applyFont="1" applyBorder="1" applyAlignment="1">
      <alignment vertical="center" wrapText="1"/>
    </xf>
    <xf numFmtId="0" fontId="11" fillId="0" borderId="16" xfId="5" applyFont="1" applyBorder="1" applyAlignment="1">
      <alignment vertical="center"/>
    </xf>
    <xf numFmtId="0" fontId="15" fillId="0" borderId="17" xfId="5" applyFont="1" applyBorder="1" applyAlignment="1">
      <alignment vertical="center"/>
    </xf>
    <xf numFmtId="3" fontId="15" fillId="0" borderId="13" xfId="5" applyNumberFormat="1" applyFont="1" applyBorder="1" applyAlignment="1">
      <alignment vertical="center"/>
    </xf>
    <xf numFmtId="3" fontId="15" fillId="0" borderId="13" xfId="5" applyNumberFormat="1" applyFont="1" applyBorder="1" applyAlignment="1">
      <alignment vertical="center" wrapText="1"/>
    </xf>
    <xf numFmtId="0" fontId="15" fillId="0" borderId="13" xfId="4" applyFont="1" applyBorder="1" applyAlignment="1">
      <alignment vertical="center"/>
    </xf>
    <xf numFmtId="0" fontId="11" fillId="0" borderId="17" xfId="5" applyFont="1" applyBorder="1" applyAlignment="1">
      <alignment vertical="center"/>
    </xf>
    <xf numFmtId="0" fontId="11" fillId="0" borderId="13" xfId="4" applyFont="1" applyBorder="1" applyAlignment="1">
      <alignment vertical="center"/>
    </xf>
    <xf numFmtId="0" fontId="11" fillId="0" borderId="18" xfId="5" applyFont="1" applyBorder="1" applyAlignment="1">
      <alignment vertical="center"/>
    </xf>
    <xf numFmtId="0" fontId="9" fillId="0" borderId="17" xfId="5" applyFont="1" applyBorder="1" applyAlignment="1">
      <alignment vertical="center"/>
    </xf>
    <xf numFmtId="0" fontId="11" fillId="0" borderId="0" xfId="5" applyFont="1" applyAlignment="1">
      <alignment vertical="center"/>
    </xf>
    <xf numFmtId="3" fontId="11" fillId="0" borderId="0" xfId="5" applyNumberFormat="1" applyFont="1" applyAlignment="1">
      <alignment vertical="center" wrapText="1"/>
    </xf>
    <xf numFmtId="3" fontId="13" fillId="0" borderId="0" xfId="5" applyNumberFormat="1" applyFont="1" applyAlignment="1">
      <alignment vertical="center" wrapText="1"/>
    </xf>
    <xf numFmtId="0" fontId="3" fillId="0" borderId="0" xfId="9" applyFont="1"/>
    <xf numFmtId="0" fontId="4" fillId="0" borderId="0" xfId="9" applyFont="1"/>
    <xf numFmtId="0" fontId="5" fillId="0" borderId="0" xfId="9" applyFont="1"/>
    <xf numFmtId="0" fontId="7" fillId="0" borderId="0" xfId="9" applyFont="1"/>
    <xf numFmtId="0" fontId="2" fillId="0" borderId="0" xfId="9" applyFont="1" applyAlignment="1">
      <alignment horizontal="centerContinuous"/>
    </xf>
    <xf numFmtId="3" fontId="5" fillId="0" borderId="0" xfId="10" applyNumberFormat="1" applyFont="1" applyAlignment="1">
      <alignment horizontal="right" vertical="center"/>
    </xf>
    <xf numFmtId="0" fontId="5" fillId="0" borderId="1" xfId="9" applyFont="1" applyBorder="1" applyAlignment="1">
      <alignment horizontal="centerContinuous"/>
    </xf>
    <xf numFmtId="0" fontId="5" fillId="0" borderId="1" xfId="9" applyFont="1" applyBorder="1" applyAlignment="1">
      <alignment horizontal="center" vertical="center" wrapText="1"/>
    </xf>
    <xf numFmtId="0" fontId="5" fillId="0" borderId="1" xfId="9" applyFont="1" applyBorder="1"/>
    <xf numFmtId="3" fontId="5" fillId="0" borderId="1" xfId="9" applyNumberFormat="1" applyFont="1" applyBorder="1"/>
    <xf numFmtId="0" fontId="3" fillId="0" borderId="1" xfId="9" applyFont="1" applyBorder="1"/>
    <xf numFmtId="3" fontId="3" fillId="0" borderId="1" xfId="9" applyNumberFormat="1" applyFont="1" applyBorder="1"/>
    <xf numFmtId="3" fontId="11" fillId="0" borderId="1" xfId="5" applyNumberFormat="1" applyFont="1" applyBorder="1" applyAlignment="1">
      <alignment horizontal="center" vertical="center" wrapText="1"/>
    </xf>
    <xf numFmtId="3" fontId="9" fillId="0" borderId="1" xfId="5" applyNumberFormat="1" applyFont="1" applyBorder="1" applyAlignment="1">
      <alignment vertical="center" wrapText="1"/>
    </xf>
    <xf numFmtId="3" fontId="5" fillId="0" borderId="2" xfId="3" applyNumberFormat="1" applyFont="1" applyBorder="1" applyAlignment="1">
      <alignment horizontal="right" vertical="center"/>
    </xf>
    <xf numFmtId="3" fontId="5" fillId="0" borderId="2" xfId="1" applyNumberFormat="1" applyFont="1" applyBorder="1" applyAlignment="1">
      <alignment horizontal="right" vertical="center"/>
    </xf>
    <xf numFmtId="0" fontId="19" fillId="0" borderId="1" xfId="3" applyFont="1" applyBorder="1" applyAlignment="1">
      <alignment horizontal="left" vertical="center"/>
    </xf>
    <xf numFmtId="3" fontId="19" fillId="0" borderId="1" xfId="6" applyNumberFormat="1" applyFont="1" applyBorder="1" applyAlignment="1">
      <alignment vertical="center"/>
    </xf>
    <xf numFmtId="3" fontId="20" fillId="0" borderId="1" xfId="6" applyNumberFormat="1" applyFont="1" applyBorder="1" applyAlignment="1">
      <alignment vertical="center"/>
    </xf>
    <xf numFmtId="3" fontId="21" fillId="0" borderId="0" xfId="6" applyNumberFormat="1" applyFont="1" applyAlignment="1">
      <alignment vertical="center"/>
    </xf>
    <xf numFmtId="0" fontId="22" fillId="0" borderId="0" xfId="1" applyFont="1" applyAlignment="1">
      <alignment vertical="center"/>
    </xf>
    <xf numFmtId="3" fontId="20" fillId="0" borderId="0" xfId="6" applyNumberFormat="1" applyFont="1" applyAlignment="1">
      <alignment vertical="center"/>
    </xf>
    <xf numFmtId="3" fontId="23" fillId="0" borderId="0" xfId="6" applyNumberFormat="1" applyFont="1" applyAlignment="1">
      <alignment vertical="center"/>
    </xf>
    <xf numFmtId="3" fontId="19" fillId="0" borderId="0" xfId="6" applyNumberFormat="1" applyFont="1" applyAlignment="1">
      <alignment vertical="center"/>
    </xf>
    <xf numFmtId="3" fontId="22" fillId="0" borderId="0" xfId="6" applyNumberFormat="1" applyFont="1" applyAlignment="1">
      <alignment horizontal="centerContinuous" vertical="center"/>
    </xf>
    <xf numFmtId="3" fontId="19" fillId="0" borderId="0" xfId="6" applyNumberFormat="1" applyFont="1" applyAlignment="1">
      <alignment horizontal="centerContinuous" vertical="center"/>
    </xf>
    <xf numFmtId="3" fontId="19" fillId="0" borderId="0" xfId="6" applyNumberFormat="1" applyFont="1" applyAlignment="1">
      <alignment horizontal="right" vertical="center"/>
    </xf>
    <xf numFmtId="3" fontId="20" fillId="0" borderId="1" xfId="6" applyNumberFormat="1" applyFont="1" applyBorder="1" applyAlignment="1">
      <alignment horizontal="center" vertical="center"/>
    </xf>
    <xf numFmtId="3" fontId="20" fillId="0" borderId="1" xfId="6" applyNumberFormat="1" applyFont="1" applyBorder="1" applyAlignment="1">
      <alignment horizontal="right" vertical="center"/>
    </xf>
    <xf numFmtId="3" fontId="19" fillId="0" borderId="4" xfId="6" applyNumberFormat="1" applyFont="1" applyBorder="1" applyAlignment="1">
      <alignment vertical="center"/>
    </xf>
    <xf numFmtId="3" fontId="19" fillId="0" borderId="5" xfId="6" applyNumberFormat="1" applyFont="1" applyBorder="1" applyAlignment="1">
      <alignment vertical="center"/>
    </xf>
    <xf numFmtId="3" fontId="19" fillId="0" borderId="3" xfId="6" applyNumberFormat="1" applyFont="1" applyBorder="1" applyAlignment="1">
      <alignment vertical="center"/>
    </xf>
    <xf numFmtId="3" fontId="19" fillId="0" borderId="0" xfId="3" applyNumberFormat="1" applyFont="1" applyAlignment="1">
      <alignment vertical="center"/>
    </xf>
    <xf numFmtId="3" fontId="20" fillId="0" borderId="1" xfId="6" applyNumberFormat="1" applyFont="1" applyBorder="1" applyAlignment="1">
      <alignment vertical="center" shrinkToFit="1"/>
    </xf>
    <xf numFmtId="3" fontId="19" fillId="0" borderId="1" xfId="6" applyNumberFormat="1" applyFont="1" applyBorder="1" applyAlignment="1">
      <alignment vertical="center" shrinkToFit="1"/>
    </xf>
    <xf numFmtId="3" fontId="20" fillId="0" borderId="3" xfId="6" applyNumberFormat="1" applyFont="1" applyBorder="1" applyAlignment="1">
      <alignment vertical="center"/>
    </xf>
    <xf numFmtId="0" fontId="19" fillId="0" borderId="1" xfId="1" applyFont="1" applyBorder="1" applyAlignment="1">
      <alignment vertical="center"/>
    </xf>
    <xf numFmtId="0" fontId="19" fillId="0" borderId="1" xfId="1" applyFont="1" applyBorder="1" applyAlignment="1">
      <alignment horizontal="fill" vertical="center"/>
    </xf>
    <xf numFmtId="0" fontId="19" fillId="0" borderId="1" xfId="1" applyFont="1" applyBorder="1" applyAlignment="1">
      <alignment vertical="center" shrinkToFit="1"/>
    </xf>
    <xf numFmtId="3" fontId="20" fillId="0" borderId="0" xfId="6" applyNumberFormat="1" applyFont="1" applyAlignment="1">
      <alignment vertical="center" shrinkToFit="1"/>
    </xf>
    <xf numFmtId="3" fontId="23" fillId="0" borderId="0" xfId="6" applyNumberFormat="1" applyFont="1" applyAlignment="1">
      <alignment vertical="center" shrinkToFit="1"/>
    </xf>
    <xf numFmtId="3" fontId="5" fillId="0" borderId="1" xfId="3" applyNumberFormat="1" applyFont="1" applyBorder="1" applyAlignment="1">
      <alignment vertical="center"/>
    </xf>
    <xf numFmtId="0" fontId="5" fillId="0" borderId="0" xfId="3" applyFont="1" applyAlignment="1">
      <alignment horizontal="left" vertical="center"/>
    </xf>
    <xf numFmtId="3" fontId="24" fillId="0" borderId="1" xfId="6" applyNumberFormat="1" applyFont="1" applyBorder="1" applyAlignment="1">
      <alignment vertical="center"/>
    </xf>
    <xf numFmtId="3" fontId="3" fillId="0" borderId="2" xfId="1" applyNumberFormat="1" applyFont="1" applyBorder="1" applyAlignment="1">
      <alignment horizontal="left" vertical="center"/>
    </xf>
    <xf numFmtId="3" fontId="5" fillId="0" borderId="0" xfId="1" applyNumberFormat="1" applyFont="1" applyAlignment="1">
      <alignment horizontal="fill" vertical="center"/>
    </xf>
    <xf numFmtId="0" fontId="3" fillId="0" borderId="2" xfId="3" applyFont="1" applyBorder="1" applyAlignment="1">
      <alignment horizontal="left" vertical="center"/>
    </xf>
    <xf numFmtId="0" fontId="5" fillId="0" borderId="0" xfId="1" applyFont="1" applyAlignment="1">
      <alignment horizontal="fill" vertical="center"/>
    </xf>
    <xf numFmtId="0" fontId="5" fillId="0" borderId="0" xfId="3" applyFont="1" applyAlignment="1">
      <alignment horizontal="fill" vertical="center"/>
    </xf>
    <xf numFmtId="3" fontId="8" fillId="0" borderId="0" xfId="5" applyNumberFormat="1" applyFont="1" applyAlignment="1">
      <alignment horizontal="center" vertical="center"/>
    </xf>
    <xf numFmtId="3" fontId="9" fillId="0" borderId="0" xfId="5" applyNumberFormat="1" applyFont="1" applyAlignment="1">
      <alignment horizontal="center" vertical="center"/>
    </xf>
    <xf numFmtId="0" fontId="2" fillId="0" borderId="0" xfId="1" applyFont="1" applyAlignment="1">
      <alignment horizontal="left" vertical="center"/>
    </xf>
    <xf numFmtId="0" fontId="5" fillId="0" borderId="19" xfId="9" applyFont="1" applyBorder="1" applyAlignment="1">
      <alignment horizontal="center" vertical="center"/>
    </xf>
    <xf numFmtId="0" fontId="18" fillId="0" borderId="20" xfId="9" applyFont="1" applyBorder="1"/>
  </cellXfs>
  <cellStyles count="11">
    <cellStyle name="Normál" xfId="0" builtinId="0"/>
    <cellStyle name="Normál_1997. évi bevételi tábla" xfId="1"/>
    <cellStyle name="Normál_1997. évi kiadási tábla" xfId="3"/>
    <cellStyle name="Normál_bevétel 1997.XII.31." xfId="4"/>
    <cellStyle name="Normál_Bevételek részletezése 1996-97." xfId="7"/>
    <cellStyle name="Normál_Felújítások" xfId="2"/>
    <cellStyle name="Normál_Felújítások_Roma Nemzetiségi Önk." xfId="10"/>
    <cellStyle name="Normál_Finanszírozás 2009" xfId="6"/>
    <cellStyle name="Normál_Kv2013" xfId="9"/>
    <cellStyle name="Normál_Tájékoztató" xfId="5"/>
    <cellStyle name="Normál_Tartalékok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2</xdr:row>
      <xdr:rowOff>447675</xdr:rowOff>
    </xdr:from>
    <xdr:to>
      <xdr:col>6</xdr:col>
      <xdr:colOff>0</xdr:colOff>
      <xdr:row>2</xdr:row>
      <xdr:rowOff>447675</xdr:rowOff>
    </xdr:to>
    <xdr:sp macro="" textlink="">
      <xdr:nvSpPr>
        <xdr:cNvPr id="2" name="Line 1">
          <a:extLst>
            <a:ext uri="{FF2B5EF4-FFF2-40B4-BE49-F238E27FC236}">
              <a16:creationId xmlns="" xmlns:a16="http://schemas.microsoft.com/office/drawing/2014/main" id="{AC952ED3-8754-448C-A55B-8B49832C8A1F}"/>
            </a:ext>
          </a:extLst>
        </xdr:cNvPr>
        <xdr:cNvSpPr>
          <a:spLocks noChangeShapeType="1"/>
        </xdr:cNvSpPr>
      </xdr:nvSpPr>
      <xdr:spPr bwMode="auto">
        <a:xfrm>
          <a:off x="3962400" y="8477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2</xdr:row>
      <xdr:rowOff>523875</xdr:rowOff>
    </xdr:from>
    <xdr:to>
      <xdr:col>6</xdr:col>
      <xdr:colOff>0</xdr:colOff>
      <xdr:row>2</xdr:row>
      <xdr:rowOff>523875</xdr:rowOff>
    </xdr:to>
    <xdr:sp macro="" textlink="">
      <xdr:nvSpPr>
        <xdr:cNvPr id="3" name="Line 2">
          <a:extLst>
            <a:ext uri="{FF2B5EF4-FFF2-40B4-BE49-F238E27FC236}">
              <a16:creationId xmlns="" xmlns:a16="http://schemas.microsoft.com/office/drawing/2014/main" id="{82AC2604-7F33-42BC-B332-0694FB174A64}"/>
            </a:ext>
          </a:extLst>
        </xdr:cNvPr>
        <xdr:cNvSpPr>
          <a:spLocks noChangeShapeType="1"/>
        </xdr:cNvSpPr>
      </xdr:nvSpPr>
      <xdr:spPr bwMode="auto">
        <a:xfrm>
          <a:off x="2257425" y="923925"/>
          <a:ext cx="17049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2</xdr:row>
      <xdr:rowOff>523875</xdr:rowOff>
    </xdr:from>
    <xdr:to>
      <xdr:col>6</xdr:col>
      <xdr:colOff>0</xdr:colOff>
      <xdr:row>2</xdr:row>
      <xdr:rowOff>523875</xdr:rowOff>
    </xdr:to>
    <xdr:sp macro="" textlink="">
      <xdr:nvSpPr>
        <xdr:cNvPr id="4" name="Line 3">
          <a:extLst>
            <a:ext uri="{FF2B5EF4-FFF2-40B4-BE49-F238E27FC236}">
              <a16:creationId xmlns="" xmlns:a16="http://schemas.microsoft.com/office/drawing/2014/main" id="{513AC804-B004-4851-8C87-6E94D92515D1}"/>
            </a:ext>
          </a:extLst>
        </xdr:cNvPr>
        <xdr:cNvSpPr>
          <a:spLocks noChangeShapeType="1"/>
        </xdr:cNvSpPr>
      </xdr:nvSpPr>
      <xdr:spPr bwMode="auto">
        <a:xfrm>
          <a:off x="2257425" y="923925"/>
          <a:ext cx="17049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0</xdr:colOff>
      <xdr:row>2</xdr:row>
      <xdr:rowOff>523875</xdr:rowOff>
    </xdr:from>
    <xdr:to>
      <xdr:col>6</xdr:col>
      <xdr:colOff>0</xdr:colOff>
      <xdr:row>2</xdr:row>
      <xdr:rowOff>523875</xdr:rowOff>
    </xdr:to>
    <xdr:sp macro="" textlink="">
      <xdr:nvSpPr>
        <xdr:cNvPr id="5" name="Line 4">
          <a:extLst>
            <a:ext uri="{FF2B5EF4-FFF2-40B4-BE49-F238E27FC236}">
              <a16:creationId xmlns="" xmlns:a16="http://schemas.microsoft.com/office/drawing/2014/main" id="{F207039C-5557-42ED-A57D-EEEE62F70587}"/>
            </a:ext>
          </a:extLst>
        </xdr:cNvPr>
        <xdr:cNvSpPr>
          <a:spLocks noChangeShapeType="1"/>
        </xdr:cNvSpPr>
      </xdr:nvSpPr>
      <xdr:spPr bwMode="auto">
        <a:xfrm>
          <a:off x="3962400" y="9239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0</xdr:colOff>
      <xdr:row>2</xdr:row>
      <xdr:rowOff>523875</xdr:rowOff>
    </xdr:from>
    <xdr:to>
      <xdr:col>6</xdr:col>
      <xdr:colOff>0</xdr:colOff>
      <xdr:row>2</xdr:row>
      <xdr:rowOff>523875</xdr:rowOff>
    </xdr:to>
    <xdr:sp macro="" textlink="">
      <xdr:nvSpPr>
        <xdr:cNvPr id="6" name="Line 5">
          <a:extLst>
            <a:ext uri="{FF2B5EF4-FFF2-40B4-BE49-F238E27FC236}">
              <a16:creationId xmlns="" xmlns:a16="http://schemas.microsoft.com/office/drawing/2014/main" id="{35623A41-446E-4D87-A872-F39E32A55609}"/>
            </a:ext>
          </a:extLst>
        </xdr:cNvPr>
        <xdr:cNvSpPr>
          <a:spLocks noChangeShapeType="1"/>
        </xdr:cNvSpPr>
      </xdr:nvSpPr>
      <xdr:spPr bwMode="auto">
        <a:xfrm>
          <a:off x="3962400" y="9239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2</xdr:row>
      <xdr:rowOff>447675</xdr:rowOff>
    </xdr:from>
    <xdr:to>
      <xdr:col>6</xdr:col>
      <xdr:colOff>0</xdr:colOff>
      <xdr:row>2</xdr:row>
      <xdr:rowOff>447675</xdr:rowOff>
    </xdr:to>
    <xdr:sp macro="" textlink="">
      <xdr:nvSpPr>
        <xdr:cNvPr id="2" name="Line 1">
          <a:extLst>
            <a:ext uri="{FF2B5EF4-FFF2-40B4-BE49-F238E27FC236}">
              <a16:creationId xmlns="" xmlns:a16="http://schemas.microsoft.com/office/drawing/2014/main" id="{A2FBB129-3E8C-414A-AE84-692460CF433F}"/>
            </a:ext>
          </a:extLst>
        </xdr:cNvPr>
        <xdr:cNvSpPr>
          <a:spLocks noChangeShapeType="1"/>
        </xdr:cNvSpPr>
      </xdr:nvSpPr>
      <xdr:spPr bwMode="auto">
        <a:xfrm>
          <a:off x="4048125" y="8477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2</xdr:row>
      <xdr:rowOff>523875</xdr:rowOff>
    </xdr:from>
    <xdr:to>
      <xdr:col>6</xdr:col>
      <xdr:colOff>0</xdr:colOff>
      <xdr:row>2</xdr:row>
      <xdr:rowOff>523875</xdr:rowOff>
    </xdr:to>
    <xdr:sp macro="" textlink="">
      <xdr:nvSpPr>
        <xdr:cNvPr id="3" name="Line 2">
          <a:extLst>
            <a:ext uri="{FF2B5EF4-FFF2-40B4-BE49-F238E27FC236}">
              <a16:creationId xmlns="" xmlns:a16="http://schemas.microsoft.com/office/drawing/2014/main" id="{69ED6C0C-E079-45B3-A80B-83EFCE26A4D3}"/>
            </a:ext>
          </a:extLst>
        </xdr:cNvPr>
        <xdr:cNvSpPr>
          <a:spLocks noChangeShapeType="1"/>
        </xdr:cNvSpPr>
      </xdr:nvSpPr>
      <xdr:spPr bwMode="auto">
        <a:xfrm>
          <a:off x="2343150" y="923925"/>
          <a:ext cx="17049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2</xdr:row>
      <xdr:rowOff>523875</xdr:rowOff>
    </xdr:from>
    <xdr:to>
      <xdr:col>6</xdr:col>
      <xdr:colOff>0</xdr:colOff>
      <xdr:row>2</xdr:row>
      <xdr:rowOff>523875</xdr:rowOff>
    </xdr:to>
    <xdr:sp macro="" textlink="">
      <xdr:nvSpPr>
        <xdr:cNvPr id="4" name="Line 3">
          <a:extLst>
            <a:ext uri="{FF2B5EF4-FFF2-40B4-BE49-F238E27FC236}">
              <a16:creationId xmlns="" xmlns:a16="http://schemas.microsoft.com/office/drawing/2014/main" id="{A4991E11-4137-42F4-91B1-E2974BBD69CE}"/>
            </a:ext>
          </a:extLst>
        </xdr:cNvPr>
        <xdr:cNvSpPr>
          <a:spLocks noChangeShapeType="1"/>
        </xdr:cNvSpPr>
      </xdr:nvSpPr>
      <xdr:spPr bwMode="auto">
        <a:xfrm>
          <a:off x="2343150" y="923925"/>
          <a:ext cx="17049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0</xdr:colOff>
      <xdr:row>2</xdr:row>
      <xdr:rowOff>523875</xdr:rowOff>
    </xdr:from>
    <xdr:to>
      <xdr:col>6</xdr:col>
      <xdr:colOff>0</xdr:colOff>
      <xdr:row>2</xdr:row>
      <xdr:rowOff>523875</xdr:rowOff>
    </xdr:to>
    <xdr:sp macro="" textlink="">
      <xdr:nvSpPr>
        <xdr:cNvPr id="5" name="Line 4">
          <a:extLst>
            <a:ext uri="{FF2B5EF4-FFF2-40B4-BE49-F238E27FC236}">
              <a16:creationId xmlns="" xmlns:a16="http://schemas.microsoft.com/office/drawing/2014/main" id="{8D411F05-A497-4736-9926-04A9E4C2CD72}"/>
            </a:ext>
          </a:extLst>
        </xdr:cNvPr>
        <xdr:cNvSpPr>
          <a:spLocks noChangeShapeType="1"/>
        </xdr:cNvSpPr>
      </xdr:nvSpPr>
      <xdr:spPr bwMode="auto">
        <a:xfrm>
          <a:off x="4048125" y="9239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0</xdr:colOff>
      <xdr:row>2</xdr:row>
      <xdr:rowOff>523875</xdr:rowOff>
    </xdr:from>
    <xdr:to>
      <xdr:col>6</xdr:col>
      <xdr:colOff>0</xdr:colOff>
      <xdr:row>2</xdr:row>
      <xdr:rowOff>523875</xdr:rowOff>
    </xdr:to>
    <xdr:sp macro="" textlink="">
      <xdr:nvSpPr>
        <xdr:cNvPr id="6" name="Line 5">
          <a:extLst>
            <a:ext uri="{FF2B5EF4-FFF2-40B4-BE49-F238E27FC236}">
              <a16:creationId xmlns="" xmlns:a16="http://schemas.microsoft.com/office/drawing/2014/main" id="{AB3BF200-13D4-415B-A6E6-FE395AD10AFE}"/>
            </a:ext>
          </a:extLst>
        </xdr:cNvPr>
        <xdr:cNvSpPr>
          <a:spLocks noChangeShapeType="1"/>
        </xdr:cNvSpPr>
      </xdr:nvSpPr>
      <xdr:spPr bwMode="auto">
        <a:xfrm>
          <a:off x="4048125" y="9239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X:\Kovacs.Nora\2020\2020\Rom&#225;nN&#214;\2020%20K&#246;lts&#233;gvet&#233;s\M&#225;solat%20eredetijeRN&#214;%20elemi%20rendeleti%20t&#225;bl&#225;k%20201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evételi tábla"/>
      <sheetName val="Kiadási tábla"/>
      <sheetName val="Tájékoztató"/>
      <sheetName val="Finansz.ütemterv2020"/>
      <sheetName val="Bevételi főcsoport "/>
      <sheetName val="feladatok bontása"/>
    </sheetNames>
    <sheetDataSet>
      <sheetData sheetId="0">
        <row r="6">
          <cell r="H6">
            <v>0</v>
          </cell>
        </row>
      </sheetData>
      <sheetData sheetId="1">
        <row r="10">
          <cell r="G10">
            <v>0</v>
          </cell>
          <cell r="H10">
            <v>0</v>
          </cell>
          <cell r="I10">
            <v>0</v>
          </cell>
          <cell r="J10">
            <v>0</v>
          </cell>
        </row>
        <row r="11">
          <cell r="G11">
            <v>0</v>
          </cell>
          <cell r="H11">
            <v>0</v>
          </cell>
          <cell r="I11">
            <v>0</v>
          </cell>
          <cell r="J11">
            <v>0</v>
          </cell>
        </row>
      </sheetData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2"/>
  <sheetViews>
    <sheetView workbookViewId="0">
      <selection sqref="A1:XFD1"/>
    </sheetView>
  </sheetViews>
  <sheetFormatPr defaultRowHeight="12.75" x14ac:dyDescent="0.25"/>
  <cols>
    <col min="1" max="2" width="4.42578125" style="6" customWidth="1"/>
    <col min="3" max="3" width="6.140625" style="6" customWidth="1"/>
    <col min="4" max="5" width="9.42578125" style="6" customWidth="1"/>
    <col min="6" max="6" width="25.5703125" style="6" customWidth="1"/>
    <col min="7" max="10" width="9.42578125" style="6" bestFit="1" customWidth="1"/>
    <col min="11" max="256" width="9.140625" style="6"/>
    <col min="257" max="258" width="4.42578125" style="6" customWidth="1"/>
    <col min="259" max="259" width="6.140625" style="6" customWidth="1"/>
    <col min="260" max="261" width="9.42578125" style="6" customWidth="1"/>
    <col min="262" max="262" width="25.5703125" style="6" customWidth="1"/>
    <col min="263" max="266" width="9.42578125" style="6" bestFit="1" customWidth="1"/>
    <col min="267" max="512" width="9.140625" style="6"/>
    <col min="513" max="514" width="4.42578125" style="6" customWidth="1"/>
    <col min="515" max="515" width="6.140625" style="6" customWidth="1"/>
    <col min="516" max="517" width="9.42578125" style="6" customWidth="1"/>
    <col min="518" max="518" width="25.5703125" style="6" customWidth="1"/>
    <col min="519" max="522" width="9.42578125" style="6" bestFit="1" customWidth="1"/>
    <col min="523" max="768" width="9.140625" style="6"/>
    <col min="769" max="770" width="4.42578125" style="6" customWidth="1"/>
    <col min="771" max="771" width="6.140625" style="6" customWidth="1"/>
    <col min="772" max="773" width="9.42578125" style="6" customWidth="1"/>
    <col min="774" max="774" width="25.5703125" style="6" customWidth="1"/>
    <col min="775" max="778" width="9.42578125" style="6" bestFit="1" customWidth="1"/>
    <col min="779" max="1024" width="9.140625" style="6"/>
    <col min="1025" max="1026" width="4.42578125" style="6" customWidth="1"/>
    <col min="1027" max="1027" width="6.140625" style="6" customWidth="1"/>
    <col min="1028" max="1029" width="9.42578125" style="6" customWidth="1"/>
    <col min="1030" max="1030" width="25.5703125" style="6" customWidth="1"/>
    <col min="1031" max="1034" width="9.42578125" style="6" bestFit="1" customWidth="1"/>
    <col min="1035" max="1280" width="9.140625" style="6"/>
    <col min="1281" max="1282" width="4.42578125" style="6" customWidth="1"/>
    <col min="1283" max="1283" width="6.140625" style="6" customWidth="1"/>
    <col min="1284" max="1285" width="9.42578125" style="6" customWidth="1"/>
    <col min="1286" max="1286" width="25.5703125" style="6" customWidth="1"/>
    <col min="1287" max="1290" width="9.42578125" style="6" bestFit="1" customWidth="1"/>
    <col min="1291" max="1536" width="9.140625" style="6"/>
    <col min="1537" max="1538" width="4.42578125" style="6" customWidth="1"/>
    <col min="1539" max="1539" width="6.140625" style="6" customWidth="1"/>
    <col min="1540" max="1541" width="9.42578125" style="6" customWidth="1"/>
    <col min="1542" max="1542" width="25.5703125" style="6" customWidth="1"/>
    <col min="1543" max="1546" width="9.42578125" style="6" bestFit="1" customWidth="1"/>
    <col min="1547" max="1792" width="9.140625" style="6"/>
    <col min="1793" max="1794" width="4.42578125" style="6" customWidth="1"/>
    <col min="1795" max="1795" width="6.140625" style="6" customWidth="1"/>
    <col min="1796" max="1797" width="9.42578125" style="6" customWidth="1"/>
    <col min="1798" max="1798" width="25.5703125" style="6" customWidth="1"/>
    <col min="1799" max="1802" width="9.42578125" style="6" bestFit="1" customWidth="1"/>
    <col min="1803" max="2048" width="9.140625" style="6"/>
    <col min="2049" max="2050" width="4.42578125" style="6" customWidth="1"/>
    <col min="2051" max="2051" width="6.140625" style="6" customWidth="1"/>
    <col min="2052" max="2053" width="9.42578125" style="6" customWidth="1"/>
    <col min="2054" max="2054" width="25.5703125" style="6" customWidth="1"/>
    <col min="2055" max="2058" width="9.42578125" style="6" bestFit="1" customWidth="1"/>
    <col min="2059" max="2304" width="9.140625" style="6"/>
    <col min="2305" max="2306" width="4.42578125" style="6" customWidth="1"/>
    <col min="2307" max="2307" width="6.140625" style="6" customWidth="1"/>
    <col min="2308" max="2309" width="9.42578125" style="6" customWidth="1"/>
    <col min="2310" max="2310" width="25.5703125" style="6" customWidth="1"/>
    <col min="2311" max="2314" width="9.42578125" style="6" bestFit="1" customWidth="1"/>
    <col min="2315" max="2560" width="9.140625" style="6"/>
    <col min="2561" max="2562" width="4.42578125" style="6" customWidth="1"/>
    <col min="2563" max="2563" width="6.140625" style="6" customWidth="1"/>
    <col min="2564" max="2565" width="9.42578125" style="6" customWidth="1"/>
    <col min="2566" max="2566" width="25.5703125" style="6" customWidth="1"/>
    <col min="2567" max="2570" width="9.42578125" style="6" bestFit="1" customWidth="1"/>
    <col min="2571" max="2816" width="9.140625" style="6"/>
    <col min="2817" max="2818" width="4.42578125" style="6" customWidth="1"/>
    <col min="2819" max="2819" width="6.140625" style="6" customWidth="1"/>
    <col min="2820" max="2821" width="9.42578125" style="6" customWidth="1"/>
    <col min="2822" max="2822" width="25.5703125" style="6" customWidth="1"/>
    <col min="2823" max="2826" width="9.42578125" style="6" bestFit="1" customWidth="1"/>
    <col min="2827" max="3072" width="9.140625" style="6"/>
    <col min="3073" max="3074" width="4.42578125" style="6" customWidth="1"/>
    <col min="3075" max="3075" width="6.140625" style="6" customWidth="1"/>
    <col min="3076" max="3077" width="9.42578125" style="6" customWidth="1"/>
    <col min="3078" max="3078" width="25.5703125" style="6" customWidth="1"/>
    <col min="3079" max="3082" width="9.42578125" style="6" bestFit="1" customWidth="1"/>
    <col min="3083" max="3328" width="9.140625" style="6"/>
    <col min="3329" max="3330" width="4.42578125" style="6" customWidth="1"/>
    <col min="3331" max="3331" width="6.140625" style="6" customWidth="1"/>
    <col min="3332" max="3333" width="9.42578125" style="6" customWidth="1"/>
    <col min="3334" max="3334" width="25.5703125" style="6" customWidth="1"/>
    <col min="3335" max="3338" width="9.42578125" style="6" bestFit="1" customWidth="1"/>
    <col min="3339" max="3584" width="9.140625" style="6"/>
    <col min="3585" max="3586" width="4.42578125" style="6" customWidth="1"/>
    <col min="3587" max="3587" width="6.140625" style="6" customWidth="1"/>
    <col min="3588" max="3589" width="9.42578125" style="6" customWidth="1"/>
    <col min="3590" max="3590" width="25.5703125" style="6" customWidth="1"/>
    <col min="3591" max="3594" width="9.42578125" style="6" bestFit="1" customWidth="1"/>
    <col min="3595" max="3840" width="9.140625" style="6"/>
    <col min="3841" max="3842" width="4.42578125" style="6" customWidth="1"/>
    <col min="3843" max="3843" width="6.140625" style="6" customWidth="1"/>
    <col min="3844" max="3845" width="9.42578125" style="6" customWidth="1"/>
    <col min="3846" max="3846" width="25.5703125" style="6" customWidth="1"/>
    <col min="3847" max="3850" width="9.42578125" style="6" bestFit="1" customWidth="1"/>
    <col min="3851" max="4096" width="9.140625" style="6"/>
    <col min="4097" max="4098" width="4.42578125" style="6" customWidth="1"/>
    <col min="4099" max="4099" width="6.140625" style="6" customWidth="1"/>
    <col min="4100" max="4101" width="9.42578125" style="6" customWidth="1"/>
    <col min="4102" max="4102" width="25.5703125" style="6" customWidth="1"/>
    <col min="4103" max="4106" width="9.42578125" style="6" bestFit="1" customWidth="1"/>
    <col min="4107" max="4352" width="9.140625" style="6"/>
    <col min="4353" max="4354" width="4.42578125" style="6" customWidth="1"/>
    <col min="4355" max="4355" width="6.140625" style="6" customWidth="1"/>
    <col min="4356" max="4357" width="9.42578125" style="6" customWidth="1"/>
    <col min="4358" max="4358" width="25.5703125" style="6" customWidth="1"/>
    <col min="4359" max="4362" width="9.42578125" style="6" bestFit="1" customWidth="1"/>
    <col min="4363" max="4608" width="9.140625" style="6"/>
    <col min="4609" max="4610" width="4.42578125" style="6" customWidth="1"/>
    <col min="4611" max="4611" width="6.140625" style="6" customWidth="1"/>
    <col min="4612" max="4613" width="9.42578125" style="6" customWidth="1"/>
    <col min="4614" max="4614" width="25.5703125" style="6" customWidth="1"/>
    <col min="4615" max="4618" width="9.42578125" style="6" bestFit="1" customWidth="1"/>
    <col min="4619" max="4864" width="9.140625" style="6"/>
    <col min="4865" max="4866" width="4.42578125" style="6" customWidth="1"/>
    <col min="4867" max="4867" width="6.140625" style="6" customWidth="1"/>
    <col min="4868" max="4869" width="9.42578125" style="6" customWidth="1"/>
    <col min="4870" max="4870" width="25.5703125" style="6" customWidth="1"/>
    <col min="4871" max="4874" width="9.42578125" style="6" bestFit="1" customWidth="1"/>
    <col min="4875" max="5120" width="9.140625" style="6"/>
    <col min="5121" max="5122" width="4.42578125" style="6" customWidth="1"/>
    <col min="5123" max="5123" width="6.140625" style="6" customWidth="1"/>
    <col min="5124" max="5125" width="9.42578125" style="6" customWidth="1"/>
    <col min="5126" max="5126" width="25.5703125" style="6" customWidth="1"/>
    <col min="5127" max="5130" width="9.42578125" style="6" bestFit="1" customWidth="1"/>
    <col min="5131" max="5376" width="9.140625" style="6"/>
    <col min="5377" max="5378" width="4.42578125" style="6" customWidth="1"/>
    <col min="5379" max="5379" width="6.140625" style="6" customWidth="1"/>
    <col min="5380" max="5381" width="9.42578125" style="6" customWidth="1"/>
    <col min="5382" max="5382" width="25.5703125" style="6" customWidth="1"/>
    <col min="5383" max="5386" width="9.42578125" style="6" bestFit="1" customWidth="1"/>
    <col min="5387" max="5632" width="9.140625" style="6"/>
    <col min="5633" max="5634" width="4.42578125" style="6" customWidth="1"/>
    <col min="5635" max="5635" width="6.140625" style="6" customWidth="1"/>
    <col min="5636" max="5637" width="9.42578125" style="6" customWidth="1"/>
    <col min="5638" max="5638" width="25.5703125" style="6" customWidth="1"/>
    <col min="5639" max="5642" width="9.42578125" style="6" bestFit="1" customWidth="1"/>
    <col min="5643" max="5888" width="9.140625" style="6"/>
    <col min="5889" max="5890" width="4.42578125" style="6" customWidth="1"/>
    <col min="5891" max="5891" width="6.140625" style="6" customWidth="1"/>
    <col min="5892" max="5893" width="9.42578125" style="6" customWidth="1"/>
    <col min="5894" max="5894" width="25.5703125" style="6" customWidth="1"/>
    <col min="5895" max="5898" width="9.42578125" style="6" bestFit="1" customWidth="1"/>
    <col min="5899" max="6144" width="9.140625" style="6"/>
    <col min="6145" max="6146" width="4.42578125" style="6" customWidth="1"/>
    <col min="6147" max="6147" width="6.140625" style="6" customWidth="1"/>
    <col min="6148" max="6149" width="9.42578125" style="6" customWidth="1"/>
    <col min="6150" max="6150" width="25.5703125" style="6" customWidth="1"/>
    <col min="6151" max="6154" width="9.42578125" style="6" bestFit="1" customWidth="1"/>
    <col min="6155" max="6400" width="9.140625" style="6"/>
    <col min="6401" max="6402" width="4.42578125" style="6" customWidth="1"/>
    <col min="6403" max="6403" width="6.140625" style="6" customWidth="1"/>
    <col min="6404" max="6405" width="9.42578125" style="6" customWidth="1"/>
    <col min="6406" max="6406" width="25.5703125" style="6" customWidth="1"/>
    <col min="6407" max="6410" width="9.42578125" style="6" bestFit="1" customWidth="1"/>
    <col min="6411" max="6656" width="9.140625" style="6"/>
    <col min="6657" max="6658" width="4.42578125" style="6" customWidth="1"/>
    <col min="6659" max="6659" width="6.140625" style="6" customWidth="1"/>
    <col min="6660" max="6661" width="9.42578125" style="6" customWidth="1"/>
    <col min="6662" max="6662" width="25.5703125" style="6" customWidth="1"/>
    <col min="6663" max="6666" width="9.42578125" style="6" bestFit="1" customWidth="1"/>
    <col min="6667" max="6912" width="9.140625" style="6"/>
    <col min="6913" max="6914" width="4.42578125" style="6" customWidth="1"/>
    <col min="6915" max="6915" width="6.140625" style="6" customWidth="1"/>
    <col min="6916" max="6917" width="9.42578125" style="6" customWidth="1"/>
    <col min="6918" max="6918" width="25.5703125" style="6" customWidth="1"/>
    <col min="6919" max="6922" width="9.42578125" style="6" bestFit="1" customWidth="1"/>
    <col min="6923" max="7168" width="9.140625" style="6"/>
    <col min="7169" max="7170" width="4.42578125" style="6" customWidth="1"/>
    <col min="7171" max="7171" width="6.140625" style="6" customWidth="1"/>
    <col min="7172" max="7173" width="9.42578125" style="6" customWidth="1"/>
    <col min="7174" max="7174" width="25.5703125" style="6" customWidth="1"/>
    <col min="7175" max="7178" width="9.42578125" style="6" bestFit="1" customWidth="1"/>
    <col min="7179" max="7424" width="9.140625" style="6"/>
    <col min="7425" max="7426" width="4.42578125" style="6" customWidth="1"/>
    <col min="7427" max="7427" width="6.140625" style="6" customWidth="1"/>
    <col min="7428" max="7429" width="9.42578125" style="6" customWidth="1"/>
    <col min="7430" max="7430" width="25.5703125" style="6" customWidth="1"/>
    <col min="7431" max="7434" width="9.42578125" style="6" bestFit="1" customWidth="1"/>
    <col min="7435" max="7680" width="9.140625" style="6"/>
    <col min="7681" max="7682" width="4.42578125" style="6" customWidth="1"/>
    <col min="7683" max="7683" width="6.140625" style="6" customWidth="1"/>
    <col min="7684" max="7685" width="9.42578125" style="6" customWidth="1"/>
    <col min="7686" max="7686" width="25.5703125" style="6" customWidth="1"/>
    <col min="7687" max="7690" width="9.42578125" style="6" bestFit="1" customWidth="1"/>
    <col min="7691" max="7936" width="9.140625" style="6"/>
    <col min="7937" max="7938" width="4.42578125" style="6" customWidth="1"/>
    <col min="7939" max="7939" width="6.140625" style="6" customWidth="1"/>
    <col min="7940" max="7941" width="9.42578125" style="6" customWidth="1"/>
    <col min="7942" max="7942" width="25.5703125" style="6" customWidth="1"/>
    <col min="7943" max="7946" width="9.42578125" style="6" bestFit="1" customWidth="1"/>
    <col min="7947" max="8192" width="9.140625" style="6"/>
    <col min="8193" max="8194" width="4.42578125" style="6" customWidth="1"/>
    <col min="8195" max="8195" width="6.140625" style="6" customWidth="1"/>
    <col min="8196" max="8197" width="9.42578125" style="6" customWidth="1"/>
    <col min="8198" max="8198" width="25.5703125" style="6" customWidth="1"/>
    <col min="8199" max="8202" width="9.42578125" style="6" bestFit="1" customWidth="1"/>
    <col min="8203" max="8448" width="9.140625" style="6"/>
    <col min="8449" max="8450" width="4.42578125" style="6" customWidth="1"/>
    <col min="8451" max="8451" width="6.140625" style="6" customWidth="1"/>
    <col min="8452" max="8453" width="9.42578125" style="6" customWidth="1"/>
    <col min="8454" max="8454" width="25.5703125" style="6" customWidth="1"/>
    <col min="8455" max="8458" width="9.42578125" style="6" bestFit="1" customWidth="1"/>
    <col min="8459" max="8704" width="9.140625" style="6"/>
    <col min="8705" max="8706" width="4.42578125" style="6" customWidth="1"/>
    <col min="8707" max="8707" width="6.140625" style="6" customWidth="1"/>
    <col min="8708" max="8709" width="9.42578125" style="6" customWidth="1"/>
    <col min="8710" max="8710" width="25.5703125" style="6" customWidth="1"/>
    <col min="8711" max="8714" width="9.42578125" style="6" bestFit="1" customWidth="1"/>
    <col min="8715" max="8960" width="9.140625" style="6"/>
    <col min="8961" max="8962" width="4.42578125" style="6" customWidth="1"/>
    <col min="8963" max="8963" width="6.140625" style="6" customWidth="1"/>
    <col min="8964" max="8965" width="9.42578125" style="6" customWidth="1"/>
    <col min="8966" max="8966" width="25.5703125" style="6" customWidth="1"/>
    <col min="8967" max="8970" width="9.42578125" style="6" bestFit="1" customWidth="1"/>
    <col min="8971" max="9216" width="9.140625" style="6"/>
    <col min="9217" max="9218" width="4.42578125" style="6" customWidth="1"/>
    <col min="9219" max="9219" width="6.140625" style="6" customWidth="1"/>
    <col min="9220" max="9221" width="9.42578125" style="6" customWidth="1"/>
    <col min="9222" max="9222" width="25.5703125" style="6" customWidth="1"/>
    <col min="9223" max="9226" width="9.42578125" style="6" bestFit="1" customWidth="1"/>
    <col min="9227" max="9472" width="9.140625" style="6"/>
    <col min="9473" max="9474" width="4.42578125" style="6" customWidth="1"/>
    <col min="9475" max="9475" width="6.140625" style="6" customWidth="1"/>
    <col min="9476" max="9477" width="9.42578125" style="6" customWidth="1"/>
    <col min="9478" max="9478" width="25.5703125" style="6" customWidth="1"/>
    <col min="9479" max="9482" width="9.42578125" style="6" bestFit="1" customWidth="1"/>
    <col min="9483" max="9728" width="9.140625" style="6"/>
    <col min="9729" max="9730" width="4.42578125" style="6" customWidth="1"/>
    <col min="9731" max="9731" width="6.140625" style="6" customWidth="1"/>
    <col min="9732" max="9733" width="9.42578125" style="6" customWidth="1"/>
    <col min="9734" max="9734" width="25.5703125" style="6" customWidth="1"/>
    <col min="9735" max="9738" width="9.42578125" style="6" bestFit="1" customWidth="1"/>
    <col min="9739" max="9984" width="9.140625" style="6"/>
    <col min="9985" max="9986" width="4.42578125" style="6" customWidth="1"/>
    <col min="9987" max="9987" width="6.140625" style="6" customWidth="1"/>
    <col min="9988" max="9989" width="9.42578125" style="6" customWidth="1"/>
    <col min="9990" max="9990" width="25.5703125" style="6" customWidth="1"/>
    <col min="9991" max="9994" width="9.42578125" style="6" bestFit="1" customWidth="1"/>
    <col min="9995" max="10240" width="9.140625" style="6"/>
    <col min="10241" max="10242" width="4.42578125" style="6" customWidth="1"/>
    <col min="10243" max="10243" width="6.140625" style="6" customWidth="1"/>
    <col min="10244" max="10245" width="9.42578125" style="6" customWidth="1"/>
    <col min="10246" max="10246" width="25.5703125" style="6" customWidth="1"/>
    <col min="10247" max="10250" width="9.42578125" style="6" bestFit="1" customWidth="1"/>
    <col min="10251" max="10496" width="9.140625" style="6"/>
    <col min="10497" max="10498" width="4.42578125" style="6" customWidth="1"/>
    <col min="10499" max="10499" width="6.140625" style="6" customWidth="1"/>
    <col min="10500" max="10501" width="9.42578125" style="6" customWidth="1"/>
    <col min="10502" max="10502" width="25.5703125" style="6" customWidth="1"/>
    <col min="10503" max="10506" width="9.42578125" style="6" bestFit="1" customWidth="1"/>
    <col min="10507" max="10752" width="9.140625" style="6"/>
    <col min="10753" max="10754" width="4.42578125" style="6" customWidth="1"/>
    <col min="10755" max="10755" width="6.140625" style="6" customWidth="1"/>
    <col min="10756" max="10757" width="9.42578125" style="6" customWidth="1"/>
    <col min="10758" max="10758" width="25.5703125" style="6" customWidth="1"/>
    <col min="10759" max="10762" width="9.42578125" style="6" bestFit="1" customWidth="1"/>
    <col min="10763" max="11008" width="9.140625" style="6"/>
    <col min="11009" max="11010" width="4.42578125" style="6" customWidth="1"/>
    <col min="11011" max="11011" width="6.140625" style="6" customWidth="1"/>
    <col min="11012" max="11013" width="9.42578125" style="6" customWidth="1"/>
    <col min="11014" max="11014" width="25.5703125" style="6" customWidth="1"/>
    <col min="11015" max="11018" width="9.42578125" style="6" bestFit="1" customWidth="1"/>
    <col min="11019" max="11264" width="9.140625" style="6"/>
    <col min="11265" max="11266" width="4.42578125" style="6" customWidth="1"/>
    <col min="11267" max="11267" width="6.140625" style="6" customWidth="1"/>
    <col min="11268" max="11269" width="9.42578125" style="6" customWidth="1"/>
    <col min="11270" max="11270" width="25.5703125" style="6" customWidth="1"/>
    <col min="11271" max="11274" width="9.42578125" style="6" bestFit="1" customWidth="1"/>
    <col min="11275" max="11520" width="9.140625" style="6"/>
    <col min="11521" max="11522" width="4.42578125" style="6" customWidth="1"/>
    <col min="11523" max="11523" width="6.140625" style="6" customWidth="1"/>
    <col min="11524" max="11525" width="9.42578125" style="6" customWidth="1"/>
    <col min="11526" max="11526" width="25.5703125" style="6" customWidth="1"/>
    <col min="11527" max="11530" width="9.42578125" style="6" bestFit="1" customWidth="1"/>
    <col min="11531" max="11776" width="9.140625" style="6"/>
    <col min="11777" max="11778" width="4.42578125" style="6" customWidth="1"/>
    <col min="11779" max="11779" width="6.140625" style="6" customWidth="1"/>
    <col min="11780" max="11781" width="9.42578125" style="6" customWidth="1"/>
    <col min="11782" max="11782" width="25.5703125" style="6" customWidth="1"/>
    <col min="11783" max="11786" width="9.42578125" style="6" bestFit="1" customWidth="1"/>
    <col min="11787" max="12032" width="9.140625" style="6"/>
    <col min="12033" max="12034" width="4.42578125" style="6" customWidth="1"/>
    <col min="12035" max="12035" width="6.140625" style="6" customWidth="1"/>
    <col min="12036" max="12037" width="9.42578125" style="6" customWidth="1"/>
    <col min="12038" max="12038" width="25.5703125" style="6" customWidth="1"/>
    <col min="12039" max="12042" width="9.42578125" style="6" bestFit="1" customWidth="1"/>
    <col min="12043" max="12288" width="9.140625" style="6"/>
    <col min="12289" max="12290" width="4.42578125" style="6" customWidth="1"/>
    <col min="12291" max="12291" width="6.140625" style="6" customWidth="1"/>
    <col min="12292" max="12293" width="9.42578125" style="6" customWidth="1"/>
    <col min="12294" max="12294" width="25.5703125" style="6" customWidth="1"/>
    <col min="12295" max="12298" width="9.42578125" style="6" bestFit="1" customWidth="1"/>
    <col min="12299" max="12544" width="9.140625" style="6"/>
    <col min="12545" max="12546" width="4.42578125" style="6" customWidth="1"/>
    <col min="12547" max="12547" width="6.140625" style="6" customWidth="1"/>
    <col min="12548" max="12549" width="9.42578125" style="6" customWidth="1"/>
    <col min="12550" max="12550" width="25.5703125" style="6" customWidth="1"/>
    <col min="12551" max="12554" width="9.42578125" style="6" bestFit="1" customWidth="1"/>
    <col min="12555" max="12800" width="9.140625" style="6"/>
    <col min="12801" max="12802" width="4.42578125" style="6" customWidth="1"/>
    <col min="12803" max="12803" width="6.140625" style="6" customWidth="1"/>
    <col min="12804" max="12805" width="9.42578125" style="6" customWidth="1"/>
    <col min="12806" max="12806" width="25.5703125" style="6" customWidth="1"/>
    <col min="12807" max="12810" width="9.42578125" style="6" bestFit="1" customWidth="1"/>
    <col min="12811" max="13056" width="9.140625" style="6"/>
    <col min="13057" max="13058" width="4.42578125" style="6" customWidth="1"/>
    <col min="13059" max="13059" width="6.140625" style="6" customWidth="1"/>
    <col min="13060" max="13061" width="9.42578125" style="6" customWidth="1"/>
    <col min="13062" max="13062" width="25.5703125" style="6" customWidth="1"/>
    <col min="13063" max="13066" width="9.42578125" style="6" bestFit="1" customWidth="1"/>
    <col min="13067" max="13312" width="9.140625" style="6"/>
    <col min="13313" max="13314" width="4.42578125" style="6" customWidth="1"/>
    <col min="13315" max="13315" width="6.140625" style="6" customWidth="1"/>
    <col min="13316" max="13317" width="9.42578125" style="6" customWidth="1"/>
    <col min="13318" max="13318" width="25.5703125" style="6" customWidth="1"/>
    <col min="13319" max="13322" width="9.42578125" style="6" bestFit="1" customWidth="1"/>
    <col min="13323" max="13568" width="9.140625" style="6"/>
    <col min="13569" max="13570" width="4.42578125" style="6" customWidth="1"/>
    <col min="13571" max="13571" width="6.140625" style="6" customWidth="1"/>
    <col min="13572" max="13573" width="9.42578125" style="6" customWidth="1"/>
    <col min="13574" max="13574" width="25.5703125" style="6" customWidth="1"/>
    <col min="13575" max="13578" width="9.42578125" style="6" bestFit="1" customWidth="1"/>
    <col min="13579" max="13824" width="9.140625" style="6"/>
    <col min="13825" max="13826" width="4.42578125" style="6" customWidth="1"/>
    <col min="13827" max="13827" width="6.140625" style="6" customWidth="1"/>
    <col min="13828" max="13829" width="9.42578125" style="6" customWidth="1"/>
    <col min="13830" max="13830" width="25.5703125" style="6" customWidth="1"/>
    <col min="13831" max="13834" width="9.42578125" style="6" bestFit="1" customWidth="1"/>
    <col min="13835" max="14080" width="9.140625" style="6"/>
    <col min="14081" max="14082" width="4.42578125" style="6" customWidth="1"/>
    <col min="14083" max="14083" width="6.140625" style="6" customWidth="1"/>
    <col min="14084" max="14085" width="9.42578125" style="6" customWidth="1"/>
    <col min="14086" max="14086" width="25.5703125" style="6" customWidth="1"/>
    <col min="14087" max="14090" width="9.42578125" style="6" bestFit="1" customWidth="1"/>
    <col min="14091" max="14336" width="9.140625" style="6"/>
    <col min="14337" max="14338" width="4.42578125" style="6" customWidth="1"/>
    <col min="14339" max="14339" width="6.140625" style="6" customWidth="1"/>
    <col min="14340" max="14341" width="9.42578125" style="6" customWidth="1"/>
    <col min="14342" max="14342" width="25.5703125" style="6" customWidth="1"/>
    <col min="14343" max="14346" width="9.42578125" style="6" bestFit="1" customWidth="1"/>
    <col min="14347" max="14592" width="9.140625" style="6"/>
    <col min="14593" max="14594" width="4.42578125" style="6" customWidth="1"/>
    <col min="14595" max="14595" width="6.140625" style="6" customWidth="1"/>
    <col min="14596" max="14597" width="9.42578125" style="6" customWidth="1"/>
    <col min="14598" max="14598" width="25.5703125" style="6" customWidth="1"/>
    <col min="14599" max="14602" width="9.42578125" style="6" bestFit="1" customWidth="1"/>
    <col min="14603" max="14848" width="9.140625" style="6"/>
    <col min="14849" max="14850" width="4.42578125" style="6" customWidth="1"/>
    <col min="14851" max="14851" width="6.140625" style="6" customWidth="1"/>
    <col min="14852" max="14853" width="9.42578125" style="6" customWidth="1"/>
    <col min="14854" max="14854" width="25.5703125" style="6" customWidth="1"/>
    <col min="14855" max="14858" width="9.42578125" style="6" bestFit="1" customWidth="1"/>
    <col min="14859" max="15104" width="9.140625" style="6"/>
    <col min="15105" max="15106" width="4.42578125" style="6" customWidth="1"/>
    <col min="15107" max="15107" width="6.140625" style="6" customWidth="1"/>
    <col min="15108" max="15109" width="9.42578125" style="6" customWidth="1"/>
    <col min="15110" max="15110" width="25.5703125" style="6" customWidth="1"/>
    <col min="15111" max="15114" width="9.42578125" style="6" bestFit="1" customWidth="1"/>
    <col min="15115" max="15360" width="9.140625" style="6"/>
    <col min="15361" max="15362" width="4.42578125" style="6" customWidth="1"/>
    <col min="15363" max="15363" width="6.140625" style="6" customWidth="1"/>
    <col min="15364" max="15365" width="9.42578125" style="6" customWidth="1"/>
    <col min="15366" max="15366" width="25.5703125" style="6" customWidth="1"/>
    <col min="15367" max="15370" width="9.42578125" style="6" bestFit="1" customWidth="1"/>
    <col min="15371" max="15616" width="9.140625" style="6"/>
    <col min="15617" max="15618" width="4.42578125" style="6" customWidth="1"/>
    <col min="15619" max="15619" width="6.140625" style="6" customWidth="1"/>
    <col min="15620" max="15621" width="9.42578125" style="6" customWidth="1"/>
    <col min="15622" max="15622" width="25.5703125" style="6" customWidth="1"/>
    <col min="15623" max="15626" width="9.42578125" style="6" bestFit="1" customWidth="1"/>
    <col min="15627" max="15872" width="9.140625" style="6"/>
    <col min="15873" max="15874" width="4.42578125" style="6" customWidth="1"/>
    <col min="15875" max="15875" width="6.140625" style="6" customWidth="1"/>
    <col min="15876" max="15877" width="9.42578125" style="6" customWidth="1"/>
    <col min="15878" max="15878" width="25.5703125" style="6" customWidth="1"/>
    <col min="15879" max="15882" width="9.42578125" style="6" bestFit="1" customWidth="1"/>
    <col min="15883" max="16128" width="9.140625" style="6"/>
    <col min="16129" max="16130" width="4.42578125" style="6" customWidth="1"/>
    <col min="16131" max="16131" width="6.140625" style="6" customWidth="1"/>
    <col min="16132" max="16133" width="9.42578125" style="6" customWidth="1"/>
    <col min="16134" max="16134" width="25.5703125" style="6" customWidth="1"/>
    <col min="16135" max="16138" width="9.42578125" style="6" bestFit="1" customWidth="1"/>
    <col min="16139" max="16384" width="9.140625" style="6"/>
  </cols>
  <sheetData>
    <row r="1" spans="1:11" s="3" customFormat="1" ht="15.75" customHeight="1" x14ac:dyDescent="0.25">
      <c r="A1" s="1" t="s">
        <v>176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ht="15.75" customHeight="1" x14ac:dyDescent="0.25">
      <c r="A2" s="4"/>
      <c r="B2" s="4"/>
      <c r="C2" s="4"/>
      <c r="D2" s="4"/>
      <c r="E2" s="4"/>
      <c r="F2" s="4"/>
      <c r="G2" s="5"/>
      <c r="H2" s="5"/>
      <c r="I2" s="5"/>
      <c r="J2" s="5" t="s">
        <v>0</v>
      </c>
      <c r="K2" s="4"/>
    </row>
    <row r="3" spans="1:11" ht="82.5" customHeight="1" x14ac:dyDescent="0.25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8" t="s">
        <v>6</v>
      </c>
      <c r="G3" s="7" t="s">
        <v>171</v>
      </c>
      <c r="H3" s="7" t="s">
        <v>169</v>
      </c>
      <c r="I3" s="7" t="s">
        <v>173</v>
      </c>
      <c r="J3" s="7" t="s">
        <v>172</v>
      </c>
      <c r="K3" s="4"/>
    </row>
    <row r="4" spans="1:11" ht="15" customHeight="1" x14ac:dyDescent="0.25">
      <c r="A4" s="9">
        <v>1</v>
      </c>
      <c r="B4" s="4" t="s">
        <v>7</v>
      </c>
      <c r="C4" s="10"/>
      <c r="D4" s="4"/>
      <c r="E4" s="4"/>
      <c r="F4" s="11"/>
      <c r="G4" s="4"/>
      <c r="H4" s="4"/>
      <c r="I4" s="4"/>
      <c r="J4" s="4"/>
      <c r="K4" s="4"/>
    </row>
    <row r="5" spans="1:11" ht="15" customHeight="1" x14ac:dyDescent="0.25">
      <c r="A5" s="10"/>
      <c r="B5" s="4"/>
      <c r="C5" s="9">
        <v>1</v>
      </c>
      <c r="D5" s="162" t="s">
        <v>8</v>
      </c>
      <c r="E5" s="162"/>
      <c r="F5" s="162"/>
      <c r="G5" s="4"/>
      <c r="H5" s="4"/>
      <c r="I5" s="4"/>
      <c r="J5" s="4"/>
      <c r="K5" s="4"/>
    </row>
    <row r="6" spans="1:11" ht="15" customHeight="1" x14ac:dyDescent="0.25">
      <c r="A6" s="10"/>
      <c r="B6" s="4"/>
      <c r="C6" s="9"/>
      <c r="D6" s="11"/>
      <c r="E6" s="9">
        <v>1</v>
      </c>
      <c r="F6" s="12" t="s">
        <v>9</v>
      </c>
      <c r="G6" s="4">
        <v>44</v>
      </c>
      <c r="H6" s="4">
        <v>0</v>
      </c>
      <c r="I6" s="4">
        <v>49</v>
      </c>
      <c r="J6" s="4">
        <v>0</v>
      </c>
      <c r="K6" s="4"/>
    </row>
    <row r="7" spans="1:11" ht="15" customHeight="1" x14ac:dyDescent="0.25">
      <c r="A7" s="10"/>
      <c r="B7" s="4"/>
      <c r="C7" s="9"/>
      <c r="D7" s="11"/>
      <c r="E7" s="9">
        <v>2</v>
      </c>
      <c r="F7" s="12" t="s">
        <v>10</v>
      </c>
      <c r="G7" s="4">
        <v>0</v>
      </c>
      <c r="H7" s="4">
        <v>0</v>
      </c>
      <c r="I7" s="4">
        <v>0</v>
      </c>
      <c r="J7" s="4">
        <v>0</v>
      </c>
      <c r="K7" s="4"/>
    </row>
    <row r="8" spans="1:11" ht="15" customHeight="1" x14ac:dyDescent="0.25">
      <c r="A8" s="10"/>
      <c r="B8" s="4"/>
      <c r="C8" s="9"/>
      <c r="D8" s="11"/>
      <c r="E8" s="9">
        <v>3</v>
      </c>
      <c r="F8" s="12" t="s">
        <v>11</v>
      </c>
      <c r="G8" s="4">
        <v>2585</v>
      </c>
      <c r="H8" s="4">
        <v>920</v>
      </c>
      <c r="I8" s="4">
        <v>2177</v>
      </c>
      <c r="J8" s="4">
        <v>1002</v>
      </c>
      <c r="K8" s="4"/>
    </row>
    <row r="9" spans="1:11" ht="15" customHeight="1" x14ac:dyDescent="0.25">
      <c r="A9" s="10"/>
      <c r="B9" s="4"/>
      <c r="C9" s="9"/>
      <c r="D9" s="11"/>
      <c r="E9" s="9">
        <v>4</v>
      </c>
      <c r="F9" s="12" t="s">
        <v>12</v>
      </c>
      <c r="G9" s="4">
        <v>0</v>
      </c>
      <c r="H9" s="4">
        <v>0</v>
      </c>
      <c r="I9" s="4">
        <v>0</v>
      </c>
      <c r="J9" s="4">
        <v>0</v>
      </c>
      <c r="K9" s="4"/>
    </row>
    <row r="10" spans="1:11" ht="15" customHeight="1" x14ac:dyDescent="0.25">
      <c r="A10" s="10"/>
      <c r="B10" s="4"/>
      <c r="C10" s="9">
        <v>2</v>
      </c>
      <c r="D10" s="162" t="s">
        <v>13</v>
      </c>
      <c r="E10" s="162"/>
      <c r="F10" s="162"/>
      <c r="G10" s="4"/>
      <c r="H10" s="4"/>
      <c r="I10" s="4"/>
      <c r="J10" s="4"/>
      <c r="K10" s="4"/>
    </row>
    <row r="11" spans="1:11" ht="15" customHeight="1" x14ac:dyDescent="0.25">
      <c r="A11" s="10"/>
      <c r="B11" s="4"/>
      <c r="C11" s="9"/>
      <c r="D11" s="11"/>
      <c r="E11" s="9">
        <v>1</v>
      </c>
      <c r="F11" s="12" t="s">
        <v>14</v>
      </c>
      <c r="G11" s="4">
        <v>0</v>
      </c>
      <c r="H11" s="4">
        <v>0</v>
      </c>
      <c r="I11" s="4">
        <v>0</v>
      </c>
      <c r="J11" s="4">
        <f t="shared" ref="I11:J13" si="0">H11+I11</f>
        <v>0</v>
      </c>
      <c r="K11" s="4"/>
    </row>
    <row r="12" spans="1:11" ht="15" customHeight="1" x14ac:dyDescent="0.25">
      <c r="A12" s="10"/>
      <c r="B12" s="4"/>
      <c r="C12" s="9"/>
      <c r="D12" s="11"/>
      <c r="E12" s="9">
        <v>2</v>
      </c>
      <c r="F12" s="12" t="s">
        <v>15</v>
      </c>
      <c r="G12" s="4">
        <v>0</v>
      </c>
      <c r="H12" s="4">
        <v>0</v>
      </c>
      <c r="I12" s="4">
        <v>0</v>
      </c>
      <c r="J12" s="4">
        <v>350</v>
      </c>
      <c r="K12" s="4"/>
    </row>
    <row r="13" spans="1:11" ht="15" customHeight="1" x14ac:dyDescent="0.25">
      <c r="A13" s="10"/>
      <c r="B13" s="4"/>
      <c r="C13" s="9"/>
      <c r="D13" s="11"/>
      <c r="E13" s="9">
        <v>3</v>
      </c>
      <c r="F13" s="12" t="s">
        <v>16</v>
      </c>
      <c r="G13" s="4">
        <v>0</v>
      </c>
      <c r="H13" s="4">
        <v>0</v>
      </c>
      <c r="I13" s="4">
        <f t="shared" si="0"/>
        <v>0</v>
      </c>
      <c r="J13" s="4">
        <f t="shared" si="0"/>
        <v>0</v>
      </c>
      <c r="K13" s="4"/>
    </row>
    <row r="14" spans="1:11" ht="15" customHeight="1" x14ac:dyDescent="0.25">
      <c r="A14" s="10"/>
      <c r="B14" s="4"/>
      <c r="C14" s="9">
        <v>3</v>
      </c>
      <c r="D14" s="162" t="s">
        <v>17</v>
      </c>
      <c r="E14" s="162"/>
      <c r="F14" s="162"/>
      <c r="G14" s="13"/>
      <c r="H14" s="13"/>
      <c r="I14" s="13"/>
      <c r="J14" s="13"/>
      <c r="K14" s="4"/>
    </row>
    <row r="15" spans="1:11" ht="15" customHeight="1" x14ac:dyDescent="0.25">
      <c r="A15" s="10"/>
      <c r="B15" s="4"/>
      <c r="C15" s="9"/>
      <c r="D15" s="11"/>
      <c r="E15" s="9">
        <v>1</v>
      </c>
      <c r="F15" s="12" t="s">
        <v>18</v>
      </c>
      <c r="G15" s="4">
        <v>699</v>
      </c>
      <c r="H15" s="4">
        <v>986</v>
      </c>
      <c r="I15" s="4">
        <v>986</v>
      </c>
      <c r="J15" s="4">
        <v>999</v>
      </c>
      <c r="K15" s="4"/>
    </row>
    <row r="16" spans="1:11" ht="15" customHeight="1" x14ac:dyDescent="0.25">
      <c r="A16" s="10"/>
      <c r="B16" s="4"/>
      <c r="C16" s="9"/>
      <c r="D16" s="11"/>
      <c r="E16" s="9">
        <v>2</v>
      </c>
      <c r="F16" s="12" t="s">
        <v>19</v>
      </c>
      <c r="G16" s="4">
        <v>0</v>
      </c>
      <c r="H16" s="4">
        <v>0</v>
      </c>
      <c r="I16" s="4">
        <f>G16+H16</f>
        <v>0</v>
      </c>
      <c r="J16" s="4">
        <f>H16+I16</f>
        <v>0</v>
      </c>
      <c r="K16" s="4"/>
    </row>
    <row r="17" spans="1:11" ht="15" customHeight="1" x14ac:dyDescent="0.25">
      <c r="A17" s="10"/>
      <c r="B17" s="4"/>
      <c r="C17" s="9"/>
      <c r="D17" s="11"/>
      <c r="E17" s="9">
        <v>3</v>
      </c>
      <c r="F17" s="12" t="s">
        <v>20</v>
      </c>
      <c r="G17" s="4">
        <v>0</v>
      </c>
      <c r="H17" s="4">
        <v>0</v>
      </c>
      <c r="I17" s="4">
        <f>G17+H17</f>
        <v>0</v>
      </c>
      <c r="J17" s="4">
        <f>H17+I17</f>
        <v>0</v>
      </c>
      <c r="K17" s="4"/>
    </row>
    <row r="18" spans="1:11" ht="15" customHeight="1" x14ac:dyDescent="0.25">
      <c r="A18" s="10"/>
      <c r="B18" s="4"/>
      <c r="C18" s="9">
        <v>4</v>
      </c>
      <c r="D18" s="162" t="s">
        <v>21</v>
      </c>
      <c r="E18" s="162"/>
      <c r="F18" s="162"/>
      <c r="G18" s="13"/>
      <c r="H18" s="13"/>
      <c r="I18" s="13"/>
      <c r="J18" s="13"/>
      <c r="K18" s="4"/>
    </row>
    <row r="19" spans="1:11" ht="15" customHeight="1" x14ac:dyDescent="0.25">
      <c r="A19" s="10"/>
      <c r="B19" s="4"/>
      <c r="C19" s="9"/>
      <c r="D19" s="11"/>
      <c r="E19" s="9">
        <v>1</v>
      </c>
      <c r="F19" s="12" t="s">
        <v>18</v>
      </c>
      <c r="G19" s="14">
        <v>0</v>
      </c>
      <c r="H19" s="14">
        <v>0</v>
      </c>
      <c r="I19" s="4">
        <f t="shared" ref="I19:J21" si="1">G19+H19</f>
        <v>0</v>
      </c>
      <c r="J19" s="4">
        <f t="shared" si="1"/>
        <v>0</v>
      </c>
      <c r="K19" s="4"/>
    </row>
    <row r="20" spans="1:11" ht="15" customHeight="1" x14ac:dyDescent="0.25">
      <c r="A20" s="10"/>
      <c r="B20" s="4"/>
      <c r="C20" s="9"/>
      <c r="D20" s="11"/>
      <c r="E20" s="9">
        <v>2</v>
      </c>
      <c r="F20" s="12" t="s">
        <v>19</v>
      </c>
      <c r="G20" s="4">
        <v>0</v>
      </c>
      <c r="H20" s="4">
        <v>0</v>
      </c>
      <c r="I20" s="4">
        <f t="shared" si="1"/>
        <v>0</v>
      </c>
      <c r="J20" s="4">
        <f t="shared" si="1"/>
        <v>0</v>
      </c>
      <c r="K20" s="4"/>
    </row>
    <row r="21" spans="1:11" ht="15" customHeight="1" x14ac:dyDescent="0.25">
      <c r="A21" s="10"/>
      <c r="B21" s="4"/>
      <c r="C21" s="9"/>
      <c r="D21" s="11"/>
      <c r="E21" s="9">
        <v>3</v>
      </c>
      <c r="F21" s="12" t="s">
        <v>20</v>
      </c>
      <c r="G21" s="4">
        <v>0</v>
      </c>
      <c r="H21" s="4">
        <v>0</v>
      </c>
      <c r="I21" s="4">
        <f t="shared" si="1"/>
        <v>0</v>
      </c>
      <c r="J21" s="4">
        <f t="shared" si="1"/>
        <v>0</v>
      </c>
      <c r="K21" s="4"/>
    </row>
    <row r="22" spans="1:11" ht="15" customHeight="1" x14ac:dyDescent="0.25">
      <c r="A22" s="10"/>
      <c r="B22" s="4"/>
      <c r="C22" s="9">
        <v>5</v>
      </c>
      <c r="D22" s="162" t="s">
        <v>22</v>
      </c>
      <c r="E22" s="162"/>
      <c r="F22" s="162"/>
      <c r="G22" s="13"/>
      <c r="H22" s="13"/>
      <c r="I22" s="13"/>
      <c r="J22" s="13"/>
      <c r="K22" s="4"/>
    </row>
    <row r="23" spans="1:11" ht="15" customHeight="1" x14ac:dyDescent="0.25">
      <c r="A23" s="10"/>
      <c r="B23" s="4"/>
      <c r="C23" s="9"/>
      <c r="D23" s="11"/>
      <c r="E23" s="9">
        <v>1</v>
      </c>
      <c r="F23" s="12" t="s">
        <v>19</v>
      </c>
      <c r="G23" s="4">
        <v>0</v>
      </c>
      <c r="H23" s="4">
        <v>0</v>
      </c>
      <c r="I23" s="4">
        <f t="shared" ref="I23:J25" si="2">G23+H23</f>
        <v>0</v>
      </c>
      <c r="J23" s="4">
        <f t="shared" si="2"/>
        <v>0</v>
      </c>
      <c r="K23" s="4"/>
    </row>
    <row r="24" spans="1:11" ht="15" customHeight="1" x14ac:dyDescent="0.25">
      <c r="A24" s="10"/>
      <c r="B24" s="4"/>
      <c r="C24" s="9"/>
      <c r="D24" s="11"/>
      <c r="E24" s="9">
        <v>2</v>
      </c>
      <c r="F24" s="12" t="s">
        <v>23</v>
      </c>
      <c r="G24" s="4">
        <v>0</v>
      </c>
      <c r="H24" s="4">
        <v>0</v>
      </c>
      <c r="I24" s="4">
        <f t="shared" si="2"/>
        <v>0</v>
      </c>
      <c r="J24" s="4">
        <f t="shared" si="2"/>
        <v>0</v>
      </c>
      <c r="K24" s="4"/>
    </row>
    <row r="25" spans="1:11" ht="15" customHeight="1" x14ac:dyDescent="0.25">
      <c r="A25" s="10"/>
      <c r="B25" s="4"/>
      <c r="C25" s="9"/>
      <c r="D25" s="11"/>
      <c r="E25" s="9">
        <v>3</v>
      </c>
      <c r="F25" s="12" t="s">
        <v>24</v>
      </c>
      <c r="G25" s="4">
        <v>0</v>
      </c>
      <c r="H25" s="4">
        <v>0</v>
      </c>
      <c r="I25" s="4">
        <f t="shared" si="2"/>
        <v>0</v>
      </c>
      <c r="J25" s="4">
        <f t="shared" si="2"/>
        <v>0</v>
      </c>
      <c r="K25" s="4"/>
    </row>
    <row r="26" spans="1:11" ht="15" customHeight="1" x14ac:dyDescent="0.25">
      <c r="A26" s="10"/>
      <c r="B26" s="4"/>
      <c r="C26" s="9">
        <v>6</v>
      </c>
      <c r="D26" s="162" t="s">
        <v>25</v>
      </c>
      <c r="E26" s="162"/>
      <c r="F26" s="162"/>
      <c r="G26" s="13"/>
      <c r="H26" s="13"/>
      <c r="I26" s="13"/>
      <c r="J26" s="13"/>
      <c r="K26" s="4"/>
    </row>
    <row r="27" spans="1:11" ht="15" customHeight="1" x14ac:dyDescent="0.25">
      <c r="A27" s="10"/>
      <c r="B27" s="4"/>
      <c r="C27" s="9"/>
      <c r="D27" s="11"/>
      <c r="E27" s="9">
        <v>1</v>
      </c>
      <c r="F27" s="12" t="s">
        <v>19</v>
      </c>
      <c r="G27" s="4">
        <v>0</v>
      </c>
      <c r="H27" s="4">
        <v>0</v>
      </c>
      <c r="I27" s="4">
        <f t="shared" ref="I27:J29" si="3">G27+H27</f>
        <v>0</v>
      </c>
      <c r="J27" s="4">
        <f t="shared" si="3"/>
        <v>0</v>
      </c>
      <c r="K27" s="4"/>
    </row>
    <row r="28" spans="1:11" ht="15" customHeight="1" x14ac:dyDescent="0.25">
      <c r="A28" s="10"/>
      <c r="B28" s="4"/>
      <c r="C28" s="9"/>
      <c r="D28" s="11"/>
      <c r="E28" s="9">
        <v>2</v>
      </c>
      <c r="F28" s="12" t="s">
        <v>23</v>
      </c>
      <c r="G28" s="15">
        <v>0</v>
      </c>
      <c r="H28" s="15">
        <v>0</v>
      </c>
      <c r="I28" s="4">
        <f t="shared" si="3"/>
        <v>0</v>
      </c>
      <c r="J28" s="4">
        <f t="shared" si="3"/>
        <v>0</v>
      </c>
      <c r="K28" s="4"/>
    </row>
    <row r="29" spans="1:11" ht="15" customHeight="1" x14ac:dyDescent="0.25">
      <c r="A29" s="10"/>
      <c r="B29" s="4"/>
      <c r="C29" s="9"/>
      <c r="D29" s="11"/>
      <c r="E29" s="9">
        <v>3</v>
      </c>
      <c r="F29" s="12" t="s">
        <v>24</v>
      </c>
      <c r="G29" s="15">
        <v>0</v>
      </c>
      <c r="H29" s="15">
        <v>0</v>
      </c>
      <c r="I29" s="4">
        <f t="shared" si="3"/>
        <v>0</v>
      </c>
      <c r="J29" s="4">
        <f t="shared" si="3"/>
        <v>0</v>
      </c>
      <c r="K29" s="4"/>
    </row>
    <row r="30" spans="1:11" ht="15" customHeight="1" thickBot="1" x14ac:dyDescent="0.3">
      <c r="A30" s="10"/>
      <c r="B30" s="4"/>
      <c r="C30" s="4"/>
      <c r="D30" s="4"/>
      <c r="E30" s="4"/>
      <c r="F30" s="4"/>
      <c r="G30" s="4"/>
      <c r="H30" s="4"/>
      <c r="I30" s="4"/>
      <c r="J30" s="4"/>
      <c r="K30" s="4"/>
    </row>
    <row r="31" spans="1:11" ht="15" customHeight="1" thickBot="1" x14ac:dyDescent="0.3">
      <c r="A31" s="161" t="s">
        <v>26</v>
      </c>
      <c r="B31" s="161"/>
      <c r="C31" s="161"/>
      <c r="D31" s="161"/>
      <c r="E31" s="161"/>
      <c r="F31" s="161"/>
      <c r="G31" s="132">
        <f>SUM(G6:G29)</f>
        <v>3328</v>
      </c>
      <c r="H31" s="132">
        <f>SUM(H6:H29)</f>
        <v>1906</v>
      </c>
      <c r="I31" s="132">
        <f>SUM(I6:I29)</f>
        <v>3212</v>
      </c>
      <c r="J31" s="132">
        <f>SUM(J6:J29)</f>
        <v>2351</v>
      </c>
      <c r="K31" s="4"/>
    </row>
    <row r="32" spans="1:11" ht="15.75" hidden="1" customHeight="1" x14ac:dyDescent="0.25">
      <c r="A32" s="10"/>
      <c r="B32" s="4"/>
      <c r="C32" s="9"/>
      <c r="D32" s="11"/>
      <c r="E32" s="9">
        <v>1</v>
      </c>
      <c r="F32" s="11" t="s">
        <v>27</v>
      </c>
      <c r="G32" s="4">
        <v>0</v>
      </c>
      <c r="H32" s="4">
        <v>0</v>
      </c>
      <c r="I32" s="4">
        <v>0</v>
      </c>
      <c r="J32" s="4">
        <v>0</v>
      </c>
      <c r="K32" s="4"/>
    </row>
    <row r="33" spans="1:11" ht="15.75" hidden="1" customHeight="1" x14ac:dyDescent="0.25">
      <c r="A33" s="10"/>
      <c r="B33" s="4"/>
      <c r="C33" s="9"/>
      <c r="D33" s="11"/>
      <c r="E33" s="9">
        <v>2</v>
      </c>
      <c r="F33" s="11" t="s">
        <v>28</v>
      </c>
      <c r="G33" s="4">
        <v>0</v>
      </c>
      <c r="H33" s="4">
        <v>0</v>
      </c>
      <c r="I33" s="4">
        <v>0</v>
      </c>
      <c r="J33" s="4">
        <v>0</v>
      </c>
      <c r="K33" s="4"/>
    </row>
    <row r="34" spans="1:11" x14ac:dyDescent="0.25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</row>
    <row r="35" spans="1:11" x14ac:dyDescent="0.2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</row>
    <row r="36" spans="1:11" x14ac:dyDescent="0.25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</row>
    <row r="37" spans="1:11" x14ac:dyDescent="0.25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</row>
    <row r="38" spans="1:11" x14ac:dyDescent="0.2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</row>
    <row r="39" spans="1:11" x14ac:dyDescent="0.2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</row>
    <row r="40" spans="1:11" x14ac:dyDescent="0.2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</row>
    <row r="41" spans="1:11" x14ac:dyDescent="0.2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</row>
    <row r="42" spans="1:11" x14ac:dyDescent="0.2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</row>
    <row r="43" spans="1:11" x14ac:dyDescent="0.25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</row>
    <row r="44" spans="1:11" x14ac:dyDescent="0.25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</row>
    <row r="45" spans="1:11" x14ac:dyDescent="0.2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</row>
    <row r="46" spans="1:11" x14ac:dyDescent="0.25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</row>
    <row r="47" spans="1:11" x14ac:dyDescent="0.2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</row>
    <row r="48" spans="1:11" x14ac:dyDescent="0.25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</row>
    <row r="49" spans="1:11" x14ac:dyDescent="0.2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</row>
    <row r="50" spans="1:11" x14ac:dyDescent="0.25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</row>
    <row r="51" spans="1:11" x14ac:dyDescent="0.25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</row>
    <row r="52" spans="1:11" x14ac:dyDescent="0.2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</row>
    <row r="53" spans="1:11" x14ac:dyDescent="0.25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</row>
    <row r="54" spans="1:11" x14ac:dyDescent="0.2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</row>
    <row r="55" spans="1:11" x14ac:dyDescent="0.2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</row>
    <row r="56" spans="1:11" x14ac:dyDescent="0.25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</row>
    <row r="57" spans="1:11" x14ac:dyDescent="0.25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</row>
    <row r="58" spans="1:11" x14ac:dyDescent="0.25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</row>
    <row r="59" spans="1:11" x14ac:dyDescent="0.25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</row>
    <row r="60" spans="1:11" x14ac:dyDescent="0.25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</row>
    <row r="61" spans="1:11" x14ac:dyDescent="0.2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</row>
    <row r="62" spans="1:11" x14ac:dyDescent="0.25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</row>
  </sheetData>
  <mergeCells count="7">
    <mergeCell ref="A31:F31"/>
    <mergeCell ref="D5:F5"/>
    <mergeCell ref="D10:F10"/>
    <mergeCell ref="D14:F14"/>
    <mergeCell ref="D18:F18"/>
    <mergeCell ref="D22:F22"/>
    <mergeCell ref="D26:F26"/>
  </mergeCells>
  <pageMargins left="0.70866141732283472" right="0.70866141732283472" top="0.74803149606299213" bottom="0.74803149606299213" header="0.31496062992125984" footer="0.31496062992125984"/>
  <pageSetup paperSize="9" scale="8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K142"/>
  <sheetViews>
    <sheetView workbookViewId="0">
      <selection sqref="A1:XFD1"/>
    </sheetView>
  </sheetViews>
  <sheetFormatPr defaultRowHeight="12.75" x14ac:dyDescent="0.25"/>
  <cols>
    <col min="1" max="2" width="4.42578125" style="20" customWidth="1"/>
    <col min="3" max="3" width="6.5703125" style="20" customWidth="1"/>
    <col min="4" max="4" width="10.140625" style="20" customWidth="1"/>
    <col min="5" max="5" width="9.5703125" style="20" customWidth="1"/>
    <col min="6" max="6" width="25.5703125" style="19" customWidth="1"/>
    <col min="7" max="10" width="9.42578125" style="20" customWidth="1"/>
    <col min="11" max="256" width="9.140625" style="20"/>
    <col min="257" max="258" width="4.42578125" style="20" customWidth="1"/>
    <col min="259" max="259" width="6.5703125" style="20" customWidth="1"/>
    <col min="260" max="260" width="10.140625" style="20" customWidth="1"/>
    <col min="261" max="261" width="9.5703125" style="20" customWidth="1"/>
    <col min="262" max="262" width="25.5703125" style="20" customWidth="1"/>
    <col min="263" max="266" width="9.42578125" style="20" customWidth="1"/>
    <col min="267" max="512" width="9.140625" style="20"/>
    <col min="513" max="514" width="4.42578125" style="20" customWidth="1"/>
    <col min="515" max="515" width="6.5703125" style="20" customWidth="1"/>
    <col min="516" max="516" width="10.140625" style="20" customWidth="1"/>
    <col min="517" max="517" width="9.5703125" style="20" customWidth="1"/>
    <col min="518" max="518" width="25.5703125" style="20" customWidth="1"/>
    <col min="519" max="522" width="9.42578125" style="20" customWidth="1"/>
    <col min="523" max="768" width="9.140625" style="20"/>
    <col min="769" max="770" width="4.42578125" style="20" customWidth="1"/>
    <col min="771" max="771" width="6.5703125" style="20" customWidth="1"/>
    <col min="772" max="772" width="10.140625" style="20" customWidth="1"/>
    <col min="773" max="773" width="9.5703125" style="20" customWidth="1"/>
    <col min="774" max="774" width="25.5703125" style="20" customWidth="1"/>
    <col min="775" max="778" width="9.42578125" style="20" customWidth="1"/>
    <col min="779" max="1024" width="9.140625" style="20"/>
    <col min="1025" max="1026" width="4.42578125" style="20" customWidth="1"/>
    <col min="1027" max="1027" width="6.5703125" style="20" customWidth="1"/>
    <col min="1028" max="1028" width="10.140625" style="20" customWidth="1"/>
    <col min="1029" max="1029" width="9.5703125" style="20" customWidth="1"/>
    <col min="1030" max="1030" width="25.5703125" style="20" customWidth="1"/>
    <col min="1031" max="1034" width="9.42578125" style="20" customWidth="1"/>
    <col min="1035" max="1280" width="9.140625" style="20"/>
    <col min="1281" max="1282" width="4.42578125" style="20" customWidth="1"/>
    <col min="1283" max="1283" width="6.5703125" style="20" customWidth="1"/>
    <col min="1284" max="1284" width="10.140625" style="20" customWidth="1"/>
    <col min="1285" max="1285" width="9.5703125" style="20" customWidth="1"/>
    <col min="1286" max="1286" width="25.5703125" style="20" customWidth="1"/>
    <col min="1287" max="1290" width="9.42578125" style="20" customWidth="1"/>
    <col min="1291" max="1536" width="9.140625" style="20"/>
    <col min="1537" max="1538" width="4.42578125" style="20" customWidth="1"/>
    <col min="1539" max="1539" width="6.5703125" style="20" customWidth="1"/>
    <col min="1540" max="1540" width="10.140625" style="20" customWidth="1"/>
    <col min="1541" max="1541" width="9.5703125" style="20" customWidth="1"/>
    <col min="1542" max="1542" width="25.5703125" style="20" customWidth="1"/>
    <col min="1543" max="1546" width="9.42578125" style="20" customWidth="1"/>
    <col min="1547" max="1792" width="9.140625" style="20"/>
    <col min="1793" max="1794" width="4.42578125" style="20" customWidth="1"/>
    <col min="1795" max="1795" width="6.5703125" style="20" customWidth="1"/>
    <col min="1796" max="1796" width="10.140625" style="20" customWidth="1"/>
    <col min="1797" max="1797" width="9.5703125" style="20" customWidth="1"/>
    <col min="1798" max="1798" width="25.5703125" style="20" customWidth="1"/>
    <col min="1799" max="1802" width="9.42578125" style="20" customWidth="1"/>
    <col min="1803" max="2048" width="9.140625" style="20"/>
    <col min="2049" max="2050" width="4.42578125" style="20" customWidth="1"/>
    <col min="2051" max="2051" width="6.5703125" style="20" customWidth="1"/>
    <col min="2052" max="2052" width="10.140625" style="20" customWidth="1"/>
    <col min="2053" max="2053" width="9.5703125" style="20" customWidth="1"/>
    <col min="2054" max="2054" width="25.5703125" style="20" customWidth="1"/>
    <col min="2055" max="2058" width="9.42578125" style="20" customWidth="1"/>
    <col min="2059" max="2304" width="9.140625" style="20"/>
    <col min="2305" max="2306" width="4.42578125" style="20" customWidth="1"/>
    <col min="2307" max="2307" width="6.5703125" style="20" customWidth="1"/>
    <col min="2308" max="2308" width="10.140625" style="20" customWidth="1"/>
    <col min="2309" max="2309" width="9.5703125" style="20" customWidth="1"/>
    <col min="2310" max="2310" width="25.5703125" style="20" customWidth="1"/>
    <col min="2311" max="2314" width="9.42578125" style="20" customWidth="1"/>
    <col min="2315" max="2560" width="9.140625" style="20"/>
    <col min="2561" max="2562" width="4.42578125" style="20" customWidth="1"/>
    <col min="2563" max="2563" width="6.5703125" style="20" customWidth="1"/>
    <col min="2564" max="2564" width="10.140625" style="20" customWidth="1"/>
    <col min="2565" max="2565" width="9.5703125" style="20" customWidth="1"/>
    <col min="2566" max="2566" width="25.5703125" style="20" customWidth="1"/>
    <col min="2567" max="2570" width="9.42578125" style="20" customWidth="1"/>
    <col min="2571" max="2816" width="9.140625" style="20"/>
    <col min="2817" max="2818" width="4.42578125" style="20" customWidth="1"/>
    <col min="2819" max="2819" width="6.5703125" style="20" customWidth="1"/>
    <col min="2820" max="2820" width="10.140625" style="20" customWidth="1"/>
    <col min="2821" max="2821" width="9.5703125" style="20" customWidth="1"/>
    <col min="2822" max="2822" width="25.5703125" style="20" customWidth="1"/>
    <col min="2823" max="2826" width="9.42578125" style="20" customWidth="1"/>
    <col min="2827" max="3072" width="9.140625" style="20"/>
    <col min="3073" max="3074" width="4.42578125" style="20" customWidth="1"/>
    <col min="3075" max="3075" width="6.5703125" style="20" customWidth="1"/>
    <col min="3076" max="3076" width="10.140625" style="20" customWidth="1"/>
    <col min="3077" max="3077" width="9.5703125" style="20" customWidth="1"/>
    <col min="3078" max="3078" width="25.5703125" style="20" customWidth="1"/>
    <col min="3079" max="3082" width="9.42578125" style="20" customWidth="1"/>
    <col min="3083" max="3328" width="9.140625" style="20"/>
    <col min="3329" max="3330" width="4.42578125" style="20" customWidth="1"/>
    <col min="3331" max="3331" width="6.5703125" style="20" customWidth="1"/>
    <col min="3332" max="3332" width="10.140625" style="20" customWidth="1"/>
    <col min="3333" max="3333" width="9.5703125" style="20" customWidth="1"/>
    <col min="3334" max="3334" width="25.5703125" style="20" customWidth="1"/>
    <col min="3335" max="3338" width="9.42578125" style="20" customWidth="1"/>
    <col min="3339" max="3584" width="9.140625" style="20"/>
    <col min="3585" max="3586" width="4.42578125" style="20" customWidth="1"/>
    <col min="3587" max="3587" width="6.5703125" style="20" customWidth="1"/>
    <col min="3588" max="3588" width="10.140625" style="20" customWidth="1"/>
    <col min="3589" max="3589" width="9.5703125" style="20" customWidth="1"/>
    <col min="3590" max="3590" width="25.5703125" style="20" customWidth="1"/>
    <col min="3591" max="3594" width="9.42578125" style="20" customWidth="1"/>
    <col min="3595" max="3840" width="9.140625" style="20"/>
    <col min="3841" max="3842" width="4.42578125" style="20" customWidth="1"/>
    <col min="3843" max="3843" width="6.5703125" style="20" customWidth="1"/>
    <col min="3844" max="3844" width="10.140625" style="20" customWidth="1"/>
    <col min="3845" max="3845" width="9.5703125" style="20" customWidth="1"/>
    <col min="3846" max="3846" width="25.5703125" style="20" customWidth="1"/>
    <col min="3847" max="3850" width="9.42578125" style="20" customWidth="1"/>
    <col min="3851" max="4096" width="9.140625" style="20"/>
    <col min="4097" max="4098" width="4.42578125" style="20" customWidth="1"/>
    <col min="4099" max="4099" width="6.5703125" style="20" customWidth="1"/>
    <col min="4100" max="4100" width="10.140625" style="20" customWidth="1"/>
    <col min="4101" max="4101" width="9.5703125" style="20" customWidth="1"/>
    <col min="4102" max="4102" width="25.5703125" style="20" customWidth="1"/>
    <col min="4103" max="4106" width="9.42578125" style="20" customWidth="1"/>
    <col min="4107" max="4352" width="9.140625" style="20"/>
    <col min="4353" max="4354" width="4.42578125" style="20" customWidth="1"/>
    <col min="4355" max="4355" width="6.5703125" style="20" customWidth="1"/>
    <col min="4356" max="4356" width="10.140625" style="20" customWidth="1"/>
    <col min="4357" max="4357" width="9.5703125" style="20" customWidth="1"/>
    <col min="4358" max="4358" width="25.5703125" style="20" customWidth="1"/>
    <col min="4359" max="4362" width="9.42578125" style="20" customWidth="1"/>
    <col min="4363" max="4608" width="9.140625" style="20"/>
    <col min="4609" max="4610" width="4.42578125" style="20" customWidth="1"/>
    <col min="4611" max="4611" width="6.5703125" style="20" customWidth="1"/>
    <col min="4612" max="4612" width="10.140625" style="20" customWidth="1"/>
    <col min="4613" max="4613" width="9.5703125" style="20" customWidth="1"/>
    <col min="4614" max="4614" width="25.5703125" style="20" customWidth="1"/>
    <col min="4615" max="4618" width="9.42578125" style="20" customWidth="1"/>
    <col min="4619" max="4864" width="9.140625" style="20"/>
    <col min="4865" max="4866" width="4.42578125" style="20" customWidth="1"/>
    <col min="4867" max="4867" width="6.5703125" style="20" customWidth="1"/>
    <col min="4868" max="4868" width="10.140625" style="20" customWidth="1"/>
    <col min="4869" max="4869" width="9.5703125" style="20" customWidth="1"/>
    <col min="4870" max="4870" width="25.5703125" style="20" customWidth="1"/>
    <col min="4871" max="4874" width="9.42578125" style="20" customWidth="1"/>
    <col min="4875" max="5120" width="9.140625" style="20"/>
    <col min="5121" max="5122" width="4.42578125" style="20" customWidth="1"/>
    <col min="5123" max="5123" width="6.5703125" style="20" customWidth="1"/>
    <col min="5124" max="5124" width="10.140625" style="20" customWidth="1"/>
    <col min="5125" max="5125" width="9.5703125" style="20" customWidth="1"/>
    <col min="5126" max="5126" width="25.5703125" style="20" customWidth="1"/>
    <col min="5127" max="5130" width="9.42578125" style="20" customWidth="1"/>
    <col min="5131" max="5376" width="9.140625" style="20"/>
    <col min="5377" max="5378" width="4.42578125" style="20" customWidth="1"/>
    <col min="5379" max="5379" width="6.5703125" style="20" customWidth="1"/>
    <col min="5380" max="5380" width="10.140625" style="20" customWidth="1"/>
    <col min="5381" max="5381" width="9.5703125" style="20" customWidth="1"/>
    <col min="5382" max="5382" width="25.5703125" style="20" customWidth="1"/>
    <col min="5383" max="5386" width="9.42578125" style="20" customWidth="1"/>
    <col min="5387" max="5632" width="9.140625" style="20"/>
    <col min="5633" max="5634" width="4.42578125" style="20" customWidth="1"/>
    <col min="5635" max="5635" width="6.5703125" style="20" customWidth="1"/>
    <col min="5636" max="5636" width="10.140625" style="20" customWidth="1"/>
    <col min="5637" max="5637" width="9.5703125" style="20" customWidth="1"/>
    <col min="5638" max="5638" width="25.5703125" style="20" customWidth="1"/>
    <col min="5639" max="5642" width="9.42578125" style="20" customWidth="1"/>
    <col min="5643" max="5888" width="9.140625" style="20"/>
    <col min="5889" max="5890" width="4.42578125" style="20" customWidth="1"/>
    <col min="5891" max="5891" width="6.5703125" style="20" customWidth="1"/>
    <col min="5892" max="5892" width="10.140625" style="20" customWidth="1"/>
    <col min="5893" max="5893" width="9.5703125" style="20" customWidth="1"/>
    <col min="5894" max="5894" width="25.5703125" style="20" customWidth="1"/>
    <col min="5895" max="5898" width="9.42578125" style="20" customWidth="1"/>
    <col min="5899" max="6144" width="9.140625" style="20"/>
    <col min="6145" max="6146" width="4.42578125" style="20" customWidth="1"/>
    <col min="6147" max="6147" width="6.5703125" style="20" customWidth="1"/>
    <col min="6148" max="6148" width="10.140625" style="20" customWidth="1"/>
    <col min="6149" max="6149" width="9.5703125" style="20" customWidth="1"/>
    <col min="6150" max="6150" width="25.5703125" style="20" customWidth="1"/>
    <col min="6151" max="6154" width="9.42578125" style="20" customWidth="1"/>
    <col min="6155" max="6400" width="9.140625" style="20"/>
    <col min="6401" max="6402" width="4.42578125" style="20" customWidth="1"/>
    <col min="6403" max="6403" width="6.5703125" style="20" customWidth="1"/>
    <col min="6404" max="6404" width="10.140625" style="20" customWidth="1"/>
    <col min="6405" max="6405" width="9.5703125" style="20" customWidth="1"/>
    <col min="6406" max="6406" width="25.5703125" style="20" customWidth="1"/>
    <col min="6407" max="6410" width="9.42578125" style="20" customWidth="1"/>
    <col min="6411" max="6656" width="9.140625" style="20"/>
    <col min="6657" max="6658" width="4.42578125" style="20" customWidth="1"/>
    <col min="6659" max="6659" width="6.5703125" style="20" customWidth="1"/>
    <col min="6660" max="6660" width="10.140625" style="20" customWidth="1"/>
    <col min="6661" max="6661" width="9.5703125" style="20" customWidth="1"/>
    <col min="6662" max="6662" width="25.5703125" style="20" customWidth="1"/>
    <col min="6663" max="6666" width="9.42578125" style="20" customWidth="1"/>
    <col min="6667" max="6912" width="9.140625" style="20"/>
    <col min="6913" max="6914" width="4.42578125" style="20" customWidth="1"/>
    <col min="6915" max="6915" width="6.5703125" style="20" customWidth="1"/>
    <col min="6916" max="6916" width="10.140625" style="20" customWidth="1"/>
    <col min="6917" max="6917" width="9.5703125" style="20" customWidth="1"/>
    <col min="6918" max="6918" width="25.5703125" style="20" customWidth="1"/>
    <col min="6919" max="6922" width="9.42578125" style="20" customWidth="1"/>
    <col min="6923" max="7168" width="9.140625" style="20"/>
    <col min="7169" max="7170" width="4.42578125" style="20" customWidth="1"/>
    <col min="7171" max="7171" width="6.5703125" style="20" customWidth="1"/>
    <col min="7172" max="7172" width="10.140625" style="20" customWidth="1"/>
    <col min="7173" max="7173" width="9.5703125" style="20" customWidth="1"/>
    <col min="7174" max="7174" width="25.5703125" style="20" customWidth="1"/>
    <col min="7175" max="7178" width="9.42578125" style="20" customWidth="1"/>
    <col min="7179" max="7424" width="9.140625" style="20"/>
    <col min="7425" max="7426" width="4.42578125" style="20" customWidth="1"/>
    <col min="7427" max="7427" width="6.5703125" style="20" customWidth="1"/>
    <col min="7428" max="7428" width="10.140625" style="20" customWidth="1"/>
    <col min="7429" max="7429" width="9.5703125" style="20" customWidth="1"/>
    <col min="7430" max="7430" width="25.5703125" style="20" customWidth="1"/>
    <col min="7431" max="7434" width="9.42578125" style="20" customWidth="1"/>
    <col min="7435" max="7680" width="9.140625" style="20"/>
    <col min="7681" max="7682" width="4.42578125" style="20" customWidth="1"/>
    <col min="7683" max="7683" width="6.5703125" style="20" customWidth="1"/>
    <col min="7684" max="7684" width="10.140625" style="20" customWidth="1"/>
    <col min="7685" max="7685" width="9.5703125" style="20" customWidth="1"/>
    <col min="7686" max="7686" width="25.5703125" style="20" customWidth="1"/>
    <col min="7687" max="7690" width="9.42578125" style="20" customWidth="1"/>
    <col min="7691" max="7936" width="9.140625" style="20"/>
    <col min="7937" max="7938" width="4.42578125" style="20" customWidth="1"/>
    <col min="7939" max="7939" width="6.5703125" style="20" customWidth="1"/>
    <col min="7940" max="7940" width="10.140625" style="20" customWidth="1"/>
    <col min="7941" max="7941" width="9.5703125" style="20" customWidth="1"/>
    <col min="7942" max="7942" width="25.5703125" style="20" customWidth="1"/>
    <col min="7943" max="7946" width="9.42578125" style="20" customWidth="1"/>
    <col min="7947" max="8192" width="9.140625" style="20"/>
    <col min="8193" max="8194" width="4.42578125" style="20" customWidth="1"/>
    <col min="8195" max="8195" width="6.5703125" style="20" customWidth="1"/>
    <col min="8196" max="8196" width="10.140625" style="20" customWidth="1"/>
    <col min="8197" max="8197" width="9.5703125" style="20" customWidth="1"/>
    <col min="8198" max="8198" width="25.5703125" style="20" customWidth="1"/>
    <col min="8199" max="8202" width="9.42578125" style="20" customWidth="1"/>
    <col min="8203" max="8448" width="9.140625" style="20"/>
    <col min="8449" max="8450" width="4.42578125" style="20" customWidth="1"/>
    <col min="8451" max="8451" width="6.5703125" style="20" customWidth="1"/>
    <col min="8452" max="8452" width="10.140625" style="20" customWidth="1"/>
    <col min="8453" max="8453" width="9.5703125" style="20" customWidth="1"/>
    <col min="8454" max="8454" width="25.5703125" style="20" customWidth="1"/>
    <col min="8455" max="8458" width="9.42578125" style="20" customWidth="1"/>
    <col min="8459" max="8704" width="9.140625" style="20"/>
    <col min="8705" max="8706" width="4.42578125" style="20" customWidth="1"/>
    <col min="8707" max="8707" width="6.5703125" style="20" customWidth="1"/>
    <col min="8708" max="8708" width="10.140625" style="20" customWidth="1"/>
    <col min="8709" max="8709" width="9.5703125" style="20" customWidth="1"/>
    <col min="8710" max="8710" width="25.5703125" style="20" customWidth="1"/>
    <col min="8711" max="8714" width="9.42578125" style="20" customWidth="1"/>
    <col min="8715" max="8960" width="9.140625" style="20"/>
    <col min="8961" max="8962" width="4.42578125" style="20" customWidth="1"/>
    <col min="8963" max="8963" width="6.5703125" style="20" customWidth="1"/>
    <col min="8964" max="8964" width="10.140625" style="20" customWidth="1"/>
    <col min="8965" max="8965" width="9.5703125" style="20" customWidth="1"/>
    <col min="8966" max="8966" width="25.5703125" style="20" customWidth="1"/>
    <col min="8967" max="8970" width="9.42578125" style="20" customWidth="1"/>
    <col min="8971" max="9216" width="9.140625" style="20"/>
    <col min="9217" max="9218" width="4.42578125" style="20" customWidth="1"/>
    <col min="9219" max="9219" width="6.5703125" style="20" customWidth="1"/>
    <col min="9220" max="9220" width="10.140625" style="20" customWidth="1"/>
    <col min="9221" max="9221" width="9.5703125" style="20" customWidth="1"/>
    <col min="9222" max="9222" width="25.5703125" style="20" customWidth="1"/>
    <col min="9223" max="9226" width="9.42578125" style="20" customWidth="1"/>
    <col min="9227" max="9472" width="9.140625" style="20"/>
    <col min="9473" max="9474" width="4.42578125" style="20" customWidth="1"/>
    <col min="9475" max="9475" width="6.5703125" style="20" customWidth="1"/>
    <col min="9476" max="9476" width="10.140625" style="20" customWidth="1"/>
    <col min="9477" max="9477" width="9.5703125" style="20" customWidth="1"/>
    <col min="9478" max="9478" width="25.5703125" style="20" customWidth="1"/>
    <col min="9479" max="9482" width="9.42578125" style="20" customWidth="1"/>
    <col min="9483" max="9728" width="9.140625" style="20"/>
    <col min="9729" max="9730" width="4.42578125" style="20" customWidth="1"/>
    <col min="9731" max="9731" width="6.5703125" style="20" customWidth="1"/>
    <col min="9732" max="9732" width="10.140625" style="20" customWidth="1"/>
    <col min="9733" max="9733" width="9.5703125" style="20" customWidth="1"/>
    <col min="9734" max="9734" width="25.5703125" style="20" customWidth="1"/>
    <col min="9735" max="9738" width="9.42578125" style="20" customWidth="1"/>
    <col min="9739" max="9984" width="9.140625" style="20"/>
    <col min="9985" max="9986" width="4.42578125" style="20" customWidth="1"/>
    <col min="9987" max="9987" width="6.5703125" style="20" customWidth="1"/>
    <col min="9988" max="9988" width="10.140625" style="20" customWidth="1"/>
    <col min="9989" max="9989" width="9.5703125" style="20" customWidth="1"/>
    <col min="9990" max="9990" width="25.5703125" style="20" customWidth="1"/>
    <col min="9991" max="9994" width="9.42578125" style="20" customWidth="1"/>
    <col min="9995" max="10240" width="9.140625" style="20"/>
    <col min="10241" max="10242" width="4.42578125" style="20" customWidth="1"/>
    <col min="10243" max="10243" width="6.5703125" style="20" customWidth="1"/>
    <col min="10244" max="10244" width="10.140625" style="20" customWidth="1"/>
    <col min="10245" max="10245" width="9.5703125" style="20" customWidth="1"/>
    <col min="10246" max="10246" width="25.5703125" style="20" customWidth="1"/>
    <col min="10247" max="10250" width="9.42578125" style="20" customWidth="1"/>
    <col min="10251" max="10496" width="9.140625" style="20"/>
    <col min="10497" max="10498" width="4.42578125" style="20" customWidth="1"/>
    <col min="10499" max="10499" width="6.5703125" style="20" customWidth="1"/>
    <col min="10500" max="10500" width="10.140625" style="20" customWidth="1"/>
    <col min="10501" max="10501" width="9.5703125" style="20" customWidth="1"/>
    <col min="10502" max="10502" width="25.5703125" style="20" customWidth="1"/>
    <col min="10503" max="10506" width="9.42578125" style="20" customWidth="1"/>
    <col min="10507" max="10752" width="9.140625" style="20"/>
    <col min="10753" max="10754" width="4.42578125" style="20" customWidth="1"/>
    <col min="10755" max="10755" width="6.5703125" style="20" customWidth="1"/>
    <col min="10756" max="10756" width="10.140625" style="20" customWidth="1"/>
    <col min="10757" max="10757" width="9.5703125" style="20" customWidth="1"/>
    <col min="10758" max="10758" width="25.5703125" style="20" customWidth="1"/>
    <col min="10759" max="10762" width="9.42578125" style="20" customWidth="1"/>
    <col min="10763" max="11008" width="9.140625" style="20"/>
    <col min="11009" max="11010" width="4.42578125" style="20" customWidth="1"/>
    <col min="11011" max="11011" width="6.5703125" style="20" customWidth="1"/>
    <col min="11012" max="11012" width="10.140625" style="20" customWidth="1"/>
    <col min="11013" max="11013" width="9.5703125" style="20" customWidth="1"/>
    <col min="11014" max="11014" width="25.5703125" style="20" customWidth="1"/>
    <col min="11015" max="11018" width="9.42578125" style="20" customWidth="1"/>
    <col min="11019" max="11264" width="9.140625" style="20"/>
    <col min="11265" max="11266" width="4.42578125" style="20" customWidth="1"/>
    <col min="11267" max="11267" width="6.5703125" style="20" customWidth="1"/>
    <col min="11268" max="11268" width="10.140625" style="20" customWidth="1"/>
    <col min="11269" max="11269" width="9.5703125" style="20" customWidth="1"/>
    <col min="11270" max="11270" width="25.5703125" style="20" customWidth="1"/>
    <col min="11271" max="11274" width="9.42578125" style="20" customWidth="1"/>
    <col min="11275" max="11520" width="9.140625" style="20"/>
    <col min="11521" max="11522" width="4.42578125" style="20" customWidth="1"/>
    <col min="11523" max="11523" width="6.5703125" style="20" customWidth="1"/>
    <col min="11524" max="11524" width="10.140625" style="20" customWidth="1"/>
    <col min="11525" max="11525" width="9.5703125" style="20" customWidth="1"/>
    <col min="11526" max="11526" width="25.5703125" style="20" customWidth="1"/>
    <col min="11527" max="11530" width="9.42578125" style="20" customWidth="1"/>
    <col min="11531" max="11776" width="9.140625" style="20"/>
    <col min="11777" max="11778" width="4.42578125" style="20" customWidth="1"/>
    <col min="11779" max="11779" width="6.5703125" style="20" customWidth="1"/>
    <col min="11780" max="11780" width="10.140625" style="20" customWidth="1"/>
    <col min="11781" max="11781" width="9.5703125" style="20" customWidth="1"/>
    <col min="11782" max="11782" width="25.5703125" style="20" customWidth="1"/>
    <col min="11783" max="11786" width="9.42578125" style="20" customWidth="1"/>
    <col min="11787" max="12032" width="9.140625" style="20"/>
    <col min="12033" max="12034" width="4.42578125" style="20" customWidth="1"/>
    <col min="12035" max="12035" width="6.5703125" style="20" customWidth="1"/>
    <col min="12036" max="12036" width="10.140625" style="20" customWidth="1"/>
    <col min="12037" max="12037" width="9.5703125" style="20" customWidth="1"/>
    <col min="12038" max="12038" width="25.5703125" style="20" customWidth="1"/>
    <col min="12039" max="12042" width="9.42578125" style="20" customWidth="1"/>
    <col min="12043" max="12288" width="9.140625" style="20"/>
    <col min="12289" max="12290" width="4.42578125" style="20" customWidth="1"/>
    <col min="12291" max="12291" width="6.5703125" style="20" customWidth="1"/>
    <col min="12292" max="12292" width="10.140625" style="20" customWidth="1"/>
    <col min="12293" max="12293" width="9.5703125" style="20" customWidth="1"/>
    <col min="12294" max="12294" width="25.5703125" style="20" customWidth="1"/>
    <col min="12295" max="12298" width="9.42578125" style="20" customWidth="1"/>
    <col min="12299" max="12544" width="9.140625" style="20"/>
    <col min="12545" max="12546" width="4.42578125" style="20" customWidth="1"/>
    <col min="12547" max="12547" width="6.5703125" style="20" customWidth="1"/>
    <col min="12548" max="12548" width="10.140625" style="20" customWidth="1"/>
    <col min="12549" max="12549" width="9.5703125" style="20" customWidth="1"/>
    <col min="12550" max="12550" width="25.5703125" style="20" customWidth="1"/>
    <col min="12551" max="12554" width="9.42578125" style="20" customWidth="1"/>
    <col min="12555" max="12800" width="9.140625" style="20"/>
    <col min="12801" max="12802" width="4.42578125" style="20" customWidth="1"/>
    <col min="12803" max="12803" width="6.5703125" style="20" customWidth="1"/>
    <col min="12804" max="12804" width="10.140625" style="20" customWidth="1"/>
    <col min="12805" max="12805" width="9.5703125" style="20" customWidth="1"/>
    <col min="12806" max="12806" width="25.5703125" style="20" customWidth="1"/>
    <col min="12807" max="12810" width="9.42578125" style="20" customWidth="1"/>
    <col min="12811" max="13056" width="9.140625" style="20"/>
    <col min="13057" max="13058" width="4.42578125" style="20" customWidth="1"/>
    <col min="13059" max="13059" width="6.5703125" style="20" customWidth="1"/>
    <col min="13060" max="13060" width="10.140625" style="20" customWidth="1"/>
    <col min="13061" max="13061" width="9.5703125" style="20" customWidth="1"/>
    <col min="13062" max="13062" width="25.5703125" style="20" customWidth="1"/>
    <col min="13063" max="13066" width="9.42578125" style="20" customWidth="1"/>
    <col min="13067" max="13312" width="9.140625" style="20"/>
    <col min="13313" max="13314" width="4.42578125" style="20" customWidth="1"/>
    <col min="13315" max="13315" width="6.5703125" style="20" customWidth="1"/>
    <col min="13316" max="13316" width="10.140625" style="20" customWidth="1"/>
    <col min="13317" max="13317" width="9.5703125" style="20" customWidth="1"/>
    <col min="13318" max="13318" width="25.5703125" style="20" customWidth="1"/>
    <col min="13319" max="13322" width="9.42578125" style="20" customWidth="1"/>
    <col min="13323" max="13568" width="9.140625" style="20"/>
    <col min="13569" max="13570" width="4.42578125" style="20" customWidth="1"/>
    <col min="13571" max="13571" width="6.5703125" style="20" customWidth="1"/>
    <col min="13572" max="13572" width="10.140625" style="20" customWidth="1"/>
    <col min="13573" max="13573" width="9.5703125" style="20" customWidth="1"/>
    <col min="13574" max="13574" width="25.5703125" style="20" customWidth="1"/>
    <col min="13575" max="13578" width="9.42578125" style="20" customWidth="1"/>
    <col min="13579" max="13824" width="9.140625" style="20"/>
    <col min="13825" max="13826" width="4.42578125" style="20" customWidth="1"/>
    <col min="13827" max="13827" width="6.5703125" style="20" customWidth="1"/>
    <col min="13828" max="13828" width="10.140625" style="20" customWidth="1"/>
    <col min="13829" max="13829" width="9.5703125" style="20" customWidth="1"/>
    <col min="13830" max="13830" width="25.5703125" style="20" customWidth="1"/>
    <col min="13831" max="13834" width="9.42578125" style="20" customWidth="1"/>
    <col min="13835" max="14080" width="9.140625" style="20"/>
    <col min="14081" max="14082" width="4.42578125" style="20" customWidth="1"/>
    <col min="14083" max="14083" width="6.5703125" style="20" customWidth="1"/>
    <col min="14084" max="14084" width="10.140625" style="20" customWidth="1"/>
    <col min="14085" max="14085" width="9.5703125" style="20" customWidth="1"/>
    <col min="14086" max="14086" width="25.5703125" style="20" customWidth="1"/>
    <col min="14087" max="14090" width="9.42578125" style="20" customWidth="1"/>
    <col min="14091" max="14336" width="9.140625" style="20"/>
    <col min="14337" max="14338" width="4.42578125" style="20" customWidth="1"/>
    <col min="14339" max="14339" width="6.5703125" style="20" customWidth="1"/>
    <col min="14340" max="14340" width="10.140625" style="20" customWidth="1"/>
    <col min="14341" max="14341" width="9.5703125" style="20" customWidth="1"/>
    <col min="14342" max="14342" width="25.5703125" style="20" customWidth="1"/>
    <col min="14343" max="14346" width="9.42578125" style="20" customWidth="1"/>
    <col min="14347" max="14592" width="9.140625" style="20"/>
    <col min="14593" max="14594" width="4.42578125" style="20" customWidth="1"/>
    <col min="14595" max="14595" width="6.5703125" style="20" customWidth="1"/>
    <col min="14596" max="14596" width="10.140625" style="20" customWidth="1"/>
    <col min="14597" max="14597" width="9.5703125" style="20" customWidth="1"/>
    <col min="14598" max="14598" width="25.5703125" style="20" customWidth="1"/>
    <col min="14599" max="14602" width="9.42578125" style="20" customWidth="1"/>
    <col min="14603" max="14848" width="9.140625" style="20"/>
    <col min="14849" max="14850" width="4.42578125" style="20" customWidth="1"/>
    <col min="14851" max="14851" width="6.5703125" style="20" customWidth="1"/>
    <col min="14852" max="14852" width="10.140625" style="20" customWidth="1"/>
    <col min="14853" max="14853" width="9.5703125" style="20" customWidth="1"/>
    <col min="14854" max="14854" width="25.5703125" style="20" customWidth="1"/>
    <col min="14855" max="14858" width="9.42578125" style="20" customWidth="1"/>
    <col min="14859" max="15104" width="9.140625" style="20"/>
    <col min="15105" max="15106" width="4.42578125" style="20" customWidth="1"/>
    <col min="15107" max="15107" width="6.5703125" style="20" customWidth="1"/>
    <col min="15108" max="15108" width="10.140625" style="20" customWidth="1"/>
    <col min="15109" max="15109" width="9.5703125" style="20" customWidth="1"/>
    <col min="15110" max="15110" width="25.5703125" style="20" customWidth="1"/>
    <col min="15111" max="15114" width="9.42578125" style="20" customWidth="1"/>
    <col min="15115" max="15360" width="9.140625" style="20"/>
    <col min="15361" max="15362" width="4.42578125" style="20" customWidth="1"/>
    <col min="15363" max="15363" width="6.5703125" style="20" customWidth="1"/>
    <col min="15364" max="15364" width="10.140625" style="20" customWidth="1"/>
    <col min="15365" max="15365" width="9.5703125" style="20" customWidth="1"/>
    <col min="15366" max="15366" width="25.5703125" style="20" customWidth="1"/>
    <col min="15367" max="15370" width="9.42578125" style="20" customWidth="1"/>
    <col min="15371" max="15616" width="9.140625" style="20"/>
    <col min="15617" max="15618" width="4.42578125" style="20" customWidth="1"/>
    <col min="15619" max="15619" width="6.5703125" style="20" customWidth="1"/>
    <col min="15620" max="15620" width="10.140625" style="20" customWidth="1"/>
    <col min="15621" max="15621" width="9.5703125" style="20" customWidth="1"/>
    <col min="15622" max="15622" width="25.5703125" style="20" customWidth="1"/>
    <col min="15623" max="15626" width="9.42578125" style="20" customWidth="1"/>
    <col min="15627" max="15872" width="9.140625" style="20"/>
    <col min="15873" max="15874" width="4.42578125" style="20" customWidth="1"/>
    <col min="15875" max="15875" width="6.5703125" style="20" customWidth="1"/>
    <col min="15876" max="15876" width="10.140625" style="20" customWidth="1"/>
    <col min="15877" max="15877" width="9.5703125" style="20" customWidth="1"/>
    <col min="15878" max="15878" width="25.5703125" style="20" customWidth="1"/>
    <col min="15879" max="15882" width="9.42578125" style="20" customWidth="1"/>
    <col min="15883" max="16128" width="9.140625" style="20"/>
    <col min="16129" max="16130" width="4.42578125" style="20" customWidth="1"/>
    <col min="16131" max="16131" width="6.5703125" style="20" customWidth="1"/>
    <col min="16132" max="16132" width="10.140625" style="20" customWidth="1"/>
    <col min="16133" max="16133" width="9.5703125" style="20" customWidth="1"/>
    <col min="16134" max="16134" width="25.5703125" style="20" customWidth="1"/>
    <col min="16135" max="16138" width="9.42578125" style="20" customWidth="1"/>
    <col min="16139" max="16384" width="9.140625" style="20"/>
  </cols>
  <sheetData>
    <row r="1" spans="1:11" s="18" customFormat="1" ht="15.75" customHeight="1" x14ac:dyDescent="0.25">
      <c r="A1" s="16" t="s">
        <v>177</v>
      </c>
      <c r="B1" s="17"/>
      <c r="C1" s="17"/>
      <c r="D1" s="17"/>
      <c r="E1" s="17"/>
      <c r="F1" s="17"/>
      <c r="G1" s="17"/>
      <c r="H1" s="17"/>
      <c r="I1" s="17"/>
      <c r="J1" s="17"/>
      <c r="K1" s="17"/>
    </row>
    <row r="2" spans="1:11" ht="15.75" customHeight="1" x14ac:dyDescent="0.25">
      <c r="A2" s="19"/>
      <c r="B2" s="19"/>
      <c r="C2" s="19"/>
      <c r="D2" s="19"/>
      <c r="E2" s="19"/>
      <c r="G2" s="5"/>
      <c r="H2" s="5"/>
      <c r="I2" s="5"/>
      <c r="J2" s="5" t="s">
        <v>0</v>
      </c>
      <c r="K2" s="19"/>
    </row>
    <row r="3" spans="1:11" ht="81" customHeight="1" x14ac:dyDescent="0.25">
      <c r="A3" s="21" t="s">
        <v>1</v>
      </c>
      <c r="B3" s="21" t="s">
        <v>2</v>
      </c>
      <c r="C3" s="21" t="s">
        <v>3</v>
      </c>
      <c r="D3" s="21" t="s">
        <v>4</v>
      </c>
      <c r="E3" s="21" t="s">
        <v>5</v>
      </c>
      <c r="F3" s="22" t="s">
        <v>29</v>
      </c>
      <c r="G3" s="7" t="s">
        <v>171</v>
      </c>
      <c r="H3" s="7" t="s">
        <v>169</v>
      </c>
      <c r="I3" s="7" t="s">
        <v>173</v>
      </c>
      <c r="J3" s="7" t="s">
        <v>172</v>
      </c>
      <c r="K3" s="19"/>
    </row>
    <row r="4" spans="1:11" ht="15" customHeight="1" x14ac:dyDescent="0.25">
      <c r="A4" s="23">
        <v>1</v>
      </c>
      <c r="B4" s="4" t="s">
        <v>7</v>
      </c>
      <c r="C4" s="24"/>
      <c r="D4" s="19"/>
      <c r="E4" s="19"/>
      <c r="F4" s="25"/>
      <c r="G4" s="13"/>
      <c r="H4" s="13"/>
      <c r="I4" s="13"/>
      <c r="J4" s="13"/>
      <c r="K4" s="19"/>
    </row>
    <row r="5" spans="1:11" ht="15" customHeight="1" x14ac:dyDescent="0.25">
      <c r="A5" s="19"/>
      <c r="B5" s="19"/>
      <c r="C5" s="23">
        <v>1</v>
      </c>
      <c r="D5" s="164" t="s">
        <v>8</v>
      </c>
      <c r="E5" s="164"/>
      <c r="F5" s="164"/>
      <c r="G5" s="13"/>
      <c r="H5" s="13"/>
      <c r="I5" s="13"/>
      <c r="J5" s="13"/>
      <c r="K5" s="19"/>
    </row>
    <row r="6" spans="1:11" ht="15" customHeight="1" x14ac:dyDescent="0.25">
      <c r="A6" s="24"/>
      <c r="B6" s="19"/>
      <c r="C6" s="23"/>
      <c r="D6" s="25"/>
      <c r="E6" s="23">
        <v>1</v>
      </c>
      <c r="F6" s="25" t="s">
        <v>30</v>
      </c>
      <c r="G6" s="13">
        <v>354</v>
      </c>
      <c r="H6" s="13">
        <v>358</v>
      </c>
      <c r="I6" s="13">
        <v>358</v>
      </c>
      <c r="J6" s="13">
        <v>355</v>
      </c>
      <c r="K6" s="19"/>
    </row>
    <row r="7" spans="1:11" ht="15" customHeight="1" x14ac:dyDescent="0.25">
      <c r="A7" s="24"/>
      <c r="B7" s="19"/>
      <c r="C7" s="23"/>
      <c r="D7" s="25"/>
      <c r="E7" s="23">
        <v>2</v>
      </c>
      <c r="F7" s="26" t="s">
        <v>31</v>
      </c>
      <c r="G7" s="13">
        <v>43</v>
      </c>
      <c r="H7" s="13">
        <v>100</v>
      </c>
      <c r="I7" s="13">
        <v>100</v>
      </c>
      <c r="J7" s="13">
        <v>100</v>
      </c>
      <c r="K7" s="19"/>
    </row>
    <row r="8" spans="1:11" ht="15" customHeight="1" x14ac:dyDescent="0.25">
      <c r="A8" s="24"/>
      <c r="B8" s="19"/>
      <c r="C8" s="23"/>
      <c r="D8" s="19"/>
      <c r="E8" s="23">
        <v>3</v>
      </c>
      <c r="F8" s="159" t="s">
        <v>32</v>
      </c>
      <c r="G8" s="13">
        <v>1945</v>
      </c>
      <c r="H8" s="13">
        <v>1448</v>
      </c>
      <c r="I8" s="13">
        <v>2647</v>
      </c>
      <c r="J8" s="13">
        <v>1546</v>
      </c>
      <c r="K8" s="19"/>
    </row>
    <row r="9" spans="1:11" ht="15" customHeight="1" x14ac:dyDescent="0.25">
      <c r="A9" s="24"/>
      <c r="B9" s="19"/>
      <c r="C9" s="23"/>
      <c r="D9" s="19"/>
      <c r="E9" s="23">
        <v>4</v>
      </c>
      <c r="F9" s="26" t="s">
        <v>33</v>
      </c>
      <c r="G9" s="13">
        <v>0</v>
      </c>
      <c r="H9" s="13">
        <v>0</v>
      </c>
      <c r="I9" s="13">
        <f>G9+H9</f>
        <v>0</v>
      </c>
      <c r="J9" s="13">
        <f>H9+I9</f>
        <v>0</v>
      </c>
      <c r="K9" s="19"/>
    </row>
    <row r="10" spans="1:11" ht="15" customHeight="1" x14ac:dyDescent="0.25">
      <c r="A10" s="24"/>
      <c r="B10" s="19"/>
      <c r="C10" s="23"/>
      <c r="D10" s="19"/>
      <c r="E10" s="23">
        <v>5</v>
      </c>
      <c r="F10" s="27" t="s">
        <v>34</v>
      </c>
      <c r="G10" s="13">
        <v>0</v>
      </c>
      <c r="H10" s="13">
        <v>0</v>
      </c>
      <c r="I10" s="13">
        <v>0</v>
      </c>
      <c r="J10" s="13">
        <f>H10+I10</f>
        <v>0</v>
      </c>
      <c r="K10" s="19"/>
    </row>
    <row r="11" spans="1:11" ht="15" customHeight="1" x14ac:dyDescent="0.25">
      <c r="A11" s="24"/>
      <c r="B11" s="19"/>
      <c r="C11" s="23"/>
      <c r="D11" s="19"/>
      <c r="E11" s="23">
        <v>6</v>
      </c>
      <c r="F11" s="27" t="s">
        <v>35</v>
      </c>
      <c r="G11" s="13">
        <v>0</v>
      </c>
      <c r="H11" s="13">
        <v>0</v>
      </c>
      <c r="I11" s="13">
        <v>0</v>
      </c>
      <c r="J11" s="13">
        <v>0</v>
      </c>
      <c r="K11" s="19"/>
    </row>
    <row r="12" spans="1:11" ht="15" customHeight="1" x14ac:dyDescent="0.25">
      <c r="A12" s="24"/>
      <c r="B12" s="19"/>
      <c r="C12" s="23"/>
      <c r="D12" s="19"/>
      <c r="E12" s="23">
        <v>7</v>
      </c>
      <c r="F12" s="19" t="s">
        <v>36</v>
      </c>
      <c r="G12" s="13">
        <v>0</v>
      </c>
      <c r="H12" s="13">
        <v>0</v>
      </c>
      <c r="I12" s="13">
        <v>0</v>
      </c>
      <c r="J12" s="13">
        <v>0</v>
      </c>
      <c r="K12" s="19"/>
    </row>
    <row r="13" spans="1:11" ht="15" customHeight="1" x14ac:dyDescent="0.25">
      <c r="A13" s="24"/>
      <c r="B13" s="19"/>
      <c r="C13" s="23">
        <v>2</v>
      </c>
      <c r="D13" s="165" t="s">
        <v>13</v>
      </c>
      <c r="E13" s="165"/>
      <c r="F13" s="165"/>
      <c r="G13" s="13"/>
      <c r="H13" s="13"/>
      <c r="I13" s="13"/>
      <c r="J13" s="13"/>
      <c r="K13" s="19"/>
    </row>
    <row r="14" spans="1:11" ht="15" customHeight="1" x14ac:dyDescent="0.25">
      <c r="A14" s="24"/>
      <c r="B14" s="19"/>
      <c r="C14" s="23"/>
      <c r="D14" s="25"/>
      <c r="E14" s="23">
        <v>1</v>
      </c>
      <c r="F14" s="19" t="s">
        <v>37</v>
      </c>
      <c r="G14" s="13">
        <v>0</v>
      </c>
      <c r="H14" s="13">
        <v>0</v>
      </c>
      <c r="I14" s="13">
        <v>107</v>
      </c>
      <c r="J14" s="13">
        <v>280</v>
      </c>
      <c r="K14" s="19"/>
    </row>
    <row r="15" spans="1:11" ht="15" customHeight="1" x14ac:dyDescent="0.25">
      <c r="A15" s="24"/>
      <c r="B15" s="19"/>
      <c r="C15" s="23"/>
      <c r="D15" s="25"/>
      <c r="E15" s="23">
        <v>2</v>
      </c>
      <c r="F15" s="19" t="s">
        <v>38</v>
      </c>
      <c r="G15" s="13">
        <v>0</v>
      </c>
      <c r="H15" s="13">
        <v>0</v>
      </c>
      <c r="I15" s="13">
        <f t="shared" ref="I15:J18" si="0">G15+H15</f>
        <v>0</v>
      </c>
      <c r="J15" s="13">
        <f t="shared" si="0"/>
        <v>0</v>
      </c>
      <c r="K15" s="19"/>
    </row>
    <row r="16" spans="1:11" ht="15" customHeight="1" x14ac:dyDescent="0.25">
      <c r="A16" s="24"/>
      <c r="B16" s="19"/>
      <c r="C16" s="23"/>
      <c r="D16" s="25"/>
      <c r="E16" s="23">
        <v>3</v>
      </c>
      <c r="F16" s="27" t="s">
        <v>39</v>
      </c>
      <c r="G16" s="13">
        <v>0</v>
      </c>
      <c r="H16" s="13">
        <v>0</v>
      </c>
      <c r="I16" s="13">
        <f t="shared" si="0"/>
        <v>0</v>
      </c>
      <c r="J16" s="13">
        <v>70</v>
      </c>
      <c r="K16" s="19"/>
    </row>
    <row r="17" spans="1:11" ht="15" customHeight="1" x14ac:dyDescent="0.25">
      <c r="A17" s="24"/>
      <c r="B17" s="19"/>
      <c r="C17" s="23"/>
      <c r="D17" s="25"/>
      <c r="E17" s="23">
        <v>4</v>
      </c>
      <c r="F17" s="27" t="s">
        <v>40</v>
      </c>
      <c r="G17" s="13">
        <v>0</v>
      </c>
      <c r="H17" s="13">
        <v>0</v>
      </c>
      <c r="I17" s="13">
        <f t="shared" si="0"/>
        <v>0</v>
      </c>
      <c r="J17" s="13">
        <f t="shared" si="0"/>
        <v>0</v>
      </c>
      <c r="K17" s="19"/>
    </row>
    <row r="18" spans="1:11" ht="15" customHeight="1" x14ac:dyDescent="0.25">
      <c r="A18" s="24"/>
      <c r="B18" s="19"/>
      <c r="C18" s="23"/>
      <c r="D18" s="25"/>
      <c r="E18" s="23">
        <v>5</v>
      </c>
      <c r="F18" s="19" t="s">
        <v>36</v>
      </c>
      <c r="G18" s="13">
        <v>0</v>
      </c>
      <c r="H18" s="13">
        <v>0</v>
      </c>
      <c r="I18" s="13">
        <f t="shared" si="0"/>
        <v>0</v>
      </c>
      <c r="J18" s="13">
        <f t="shared" si="0"/>
        <v>0</v>
      </c>
      <c r="K18" s="19"/>
    </row>
    <row r="19" spans="1:11" ht="15" customHeight="1" x14ac:dyDescent="0.25">
      <c r="A19" s="24"/>
      <c r="B19" s="19"/>
      <c r="C19" s="23">
        <v>3</v>
      </c>
      <c r="D19" s="165" t="s">
        <v>41</v>
      </c>
      <c r="E19" s="165"/>
      <c r="F19" s="165"/>
      <c r="G19" s="13"/>
      <c r="H19" s="13"/>
      <c r="I19" s="13"/>
      <c r="J19" s="13"/>
      <c r="K19" s="19"/>
    </row>
    <row r="20" spans="1:11" ht="15" customHeight="1" x14ac:dyDescent="0.25">
      <c r="A20" s="24"/>
      <c r="B20" s="19"/>
      <c r="C20" s="23"/>
      <c r="D20" s="25"/>
      <c r="E20" s="23">
        <v>1</v>
      </c>
      <c r="F20" s="25" t="s">
        <v>42</v>
      </c>
      <c r="G20" s="13">
        <v>0</v>
      </c>
      <c r="H20" s="13">
        <v>0</v>
      </c>
      <c r="I20" s="13">
        <f>G20+H20</f>
        <v>0</v>
      </c>
      <c r="J20" s="13">
        <f>H20+I20</f>
        <v>0</v>
      </c>
      <c r="K20" s="19"/>
    </row>
    <row r="21" spans="1:11" ht="15" customHeight="1" x14ac:dyDescent="0.25">
      <c r="A21" s="24"/>
      <c r="B21" s="19"/>
      <c r="C21" s="23"/>
      <c r="D21" s="25"/>
      <c r="E21" s="23">
        <v>2</v>
      </c>
      <c r="F21" s="26" t="s">
        <v>43</v>
      </c>
      <c r="G21" s="13">
        <v>0</v>
      </c>
      <c r="H21" s="13">
        <v>0</v>
      </c>
      <c r="I21" s="13">
        <f>G21+H21</f>
        <v>0</v>
      </c>
      <c r="J21" s="13">
        <f>H21+I21</f>
        <v>0</v>
      </c>
      <c r="K21" s="19"/>
    </row>
    <row r="22" spans="1:11" ht="15" customHeight="1" x14ac:dyDescent="0.25">
      <c r="A22" s="24"/>
      <c r="B22" s="19"/>
      <c r="C22" s="23">
        <v>4</v>
      </c>
      <c r="D22" s="165" t="s">
        <v>44</v>
      </c>
      <c r="E22" s="165"/>
      <c r="F22" s="165"/>
      <c r="G22" s="13"/>
      <c r="H22" s="13"/>
      <c r="I22" s="13"/>
      <c r="J22" s="13"/>
      <c r="K22" s="19"/>
    </row>
    <row r="23" spans="1:11" ht="15" customHeight="1" x14ac:dyDescent="0.25">
      <c r="A23" s="24"/>
      <c r="B23" s="19"/>
      <c r="C23" s="23"/>
      <c r="D23" s="25"/>
      <c r="E23" s="23">
        <v>1</v>
      </c>
      <c r="F23" s="25" t="s">
        <v>42</v>
      </c>
      <c r="G23" s="13">
        <v>0</v>
      </c>
      <c r="H23" s="13">
        <v>0</v>
      </c>
      <c r="I23" s="13">
        <f>G23+H23</f>
        <v>0</v>
      </c>
      <c r="J23" s="13">
        <f>H23+I23</f>
        <v>0</v>
      </c>
      <c r="K23" s="19"/>
    </row>
    <row r="24" spans="1:11" ht="15" customHeight="1" x14ac:dyDescent="0.25">
      <c r="A24" s="24"/>
      <c r="B24" s="19"/>
      <c r="C24" s="23"/>
      <c r="D24" s="25"/>
      <c r="E24" s="23">
        <v>2</v>
      </c>
      <c r="F24" s="26" t="s">
        <v>43</v>
      </c>
      <c r="G24" s="13">
        <v>0</v>
      </c>
      <c r="H24" s="13">
        <v>0</v>
      </c>
      <c r="I24" s="13">
        <f>G24+H24</f>
        <v>0</v>
      </c>
      <c r="J24" s="13">
        <f>H24+I24</f>
        <v>0</v>
      </c>
      <c r="K24" s="19"/>
    </row>
    <row r="25" spans="1:11" ht="15" customHeight="1" x14ac:dyDescent="0.25">
      <c r="A25" s="24"/>
      <c r="B25" s="19"/>
      <c r="C25" s="23">
        <v>5</v>
      </c>
      <c r="D25" s="165" t="s">
        <v>45</v>
      </c>
      <c r="E25" s="165"/>
      <c r="F25" s="165"/>
      <c r="G25" s="13"/>
      <c r="H25" s="13"/>
      <c r="I25" s="13"/>
      <c r="J25" s="13"/>
      <c r="K25" s="19"/>
    </row>
    <row r="26" spans="1:11" ht="15" customHeight="1" x14ac:dyDescent="0.25">
      <c r="A26" s="24"/>
      <c r="B26" s="19"/>
      <c r="C26" s="23"/>
      <c r="D26" s="25"/>
      <c r="E26" s="23">
        <v>1</v>
      </c>
      <c r="F26" s="25" t="s">
        <v>42</v>
      </c>
      <c r="G26" s="13">
        <v>0</v>
      </c>
      <c r="H26" s="13">
        <v>0</v>
      </c>
      <c r="I26" s="13">
        <f t="shared" ref="I26:J28" si="1">G26+H26</f>
        <v>0</v>
      </c>
      <c r="J26" s="13">
        <f t="shared" si="1"/>
        <v>0</v>
      </c>
      <c r="K26" s="19"/>
    </row>
    <row r="27" spans="1:11" ht="15" customHeight="1" x14ac:dyDescent="0.25">
      <c r="A27" s="24"/>
      <c r="B27" s="19"/>
      <c r="C27" s="23"/>
      <c r="D27" s="25"/>
      <c r="E27" s="23">
        <v>2</v>
      </c>
      <c r="F27" s="19" t="s">
        <v>46</v>
      </c>
      <c r="G27" s="13">
        <v>0</v>
      </c>
      <c r="H27" s="13">
        <v>0</v>
      </c>
      <c r="I27" s="13">
        <f t="shared" si="1"/>
        <v>0</v>
      </c>
      <c r="J27" s="13">
        <f t="shared" si="1"/>
        <v>0</v>
      </c>
      <c r="K27" s="19"/>
    </row>
    <row r="28" spans="1:11" ht="15" customHeight="1" x14ac:dyDescent="0.25">
      <c r="A28" s="24"/>
      <c r="B28" s="19"/>
      <c r="C28" s="23"/>
      <c r="D28" s="25"/>
      <c r="E28" s="23">
        <v>3</v>
      </c>
      <c r="F28" s="19" t="s">
        <v>47</v>
      </c>
      <c r="G28" s="13">
        <v>0</v>
      </c>
      <c r="H28" s="13">
        <v>0</v>
      </c>
      <c r="I28" s="13">
        <f t="shared" si="1"/>
        <v>0</v>
      </c>
      <c r="J28" s="13">
        <f t="shared" si="1"/>
        <v>0</v>
      </c>
      <c r="K28" s="19"/>
    </row>
    <row r="29" spans="1:11" ht="15" customHeight="1" x14ac:dyDescent="0.25">
      <c r="A29" s="24"/>
      <c r="B29" s="19"/>
      <c r="C29" s="23">
        <v>6</v>
      </c>
      <c r="D29" s="165" t="s">
        <v>48</v>
      </c>
      <c r="E29" s="165"/>
      <c r="F29" s="165"/>
      <c r="G29" s="13"/>
      <c r="H29" s="13"/>
      <c r="I29" s="13"/>
      <c r="J29" s="13"/>
      <c r="K29" s="19"/>
    </row>
    <row r="30" spans="1:11" ht="15" customHeight="1" x14ac:dyDescent="0.25">
      <c r="A30" s="24"/>
      <c r="B30" s="19"/>
      <c r="C30" s="23"/>
      <c r="D30" s="25"/>
      <c r="E30" s="23">
        <v>1</v>
      </c>
      <c r="F30" s="25" t="s">
        <v>42</v>
      </c>
      <c r="G30" s="13">
        <v>0</v>
      </c>
      <c r="H30" s="13">
        <v>0</v>
      </c>
      <c r="I30" s="13">
        <f t="shared" ref="I30:J32" si="2">G30+H30</f>
        <v>0</v>
      </c>
      <c r="J30" s="13">
        <f t="shared" si="2"/>
        <v>0</v>
      </c>
      <c r="K30" s="19"/>
    </row>
    <row r="31" spans="1:11" ht="15" customHeight="1" x14ac:dyDescent="0.25">
      <c r="A31" s="24"/>
      <c r="B31" s="19"/>
      <c r="C31" s="23"/>
      <c r="D31" s="25"/>
      <c r="E31" s="23">
        <v>2</v>
      </c>
      <c r="F31" s="19" t="s">
        <v>46</v>
      </c>
      <c r="G31" s="13">
        <v>0</v>
      </c>
      <c r="H31" s="13">
        <v>0</v>
      </c>
      <c r="I31" s="13">
        <f t="shared" si="2"/>
        <v>0</v>
      </c>
      <c r="J31" s="13">
        <f t="shared" si="2"/>
        <v>0</v>
      </c>
      <c r="K31" s="19"/>
    </row>
    <row r="32" spans="1:11" ht="15" customHeight="1" x14ac:dyDescent="0.25">
      <c r="A32" s="24"/>
      <c r="B32" s="19"/>
      <c r="C32" s="23"/>
      <c r="D32" s="25"/>
      <c r="E32" s="23">
        <v>3</v>
      </c>
      <c r="F32" s="19" t="s">
        <v>47</v>
      </c>
      <c r="G32" s="13">
        <v>0</v>
      </c>
      <c r="H32" s="13">
        <v>0</v>
      </c>
      <c r="I32" s="13">
        <f t="shared" si="2"/>
        <v>0</v>
      </c>
      <c r="J32" s="13">
        <f t="shared" si="2"/>
        <v>0</v>
      </c>
      <c r="K32" s="19"/>
    </row>
    <row r="33" spans="1:11" ht="15" customHeight="1" thickBot="1" x14ac:dyDescent="0.3">
      <c r="A33" s="24"/>
      <c r="B33" s="19"/>
      <c r="C33" s="19"/>
      <c r="D33" s="19"/>
      <c r="E33" s="19"/>
      <c r="F33" s="28"/>
      <c r="G33" s="13"/>
      <c r="H33" s="13"/>
      <c r="I33" s="13"/>
      <c r="J33" s="13"/>
      <c r="K33" s="19"/>
    </row>
    <row r="34" spans="1:11" ht="15" customHeight="1" thickBot="1" x14ac:dyDescent="0.3">
      <c r="A34" s="163" t="s">
        <v>49</v>
      </c>
      <c r="B34" s="163"/>
      <c r="C34" s="163"/>
      <c r="D34" s="163"/>
      <c r="E34" s="163"/>
      <c r="F34" s="163"/>
      <c r="G34" s="131">
        <f>SUM(G6:G33)</f>
        <v>2342</v>
      </c>
      <c r="H34" s="131">
        <f t="shared" ref="H34:J34" si="3">SUM(H6:H33)</f>
        <v>1906</v>
      </c>
      <c r="I34" s="131">
        <f t="shared" si="3"/>
        <v>3212</v>
      </c>
      <c r="J34" s="131">
        <f t="shared" si="3"/>
        <v>2351</v>
      </c>
      <c r="K34" s="19"/>
    </row>
    <row r="35" spans="1:11" x14ac:dyDescent="0.25">
      <c r="A35" s="19"/>
      <c r="B35" s="19"/>
      <c r="C35" s="19"/>
      <c r="D35" s="19"/>
      <c r="E35" s="19"/>
      <c r="G35" s="13"/>
      <c r="H35" s="13"/>
      <c r="I35" s="13"/>
      <c r="J35" s="13"/>
      <c r="K35" s="19"/>
    </row>
    <row r="36" spans="1:11" x14ac:dyDescent="0.25">
      <c r="A36" s="19"/>
      <c r="B36" s="19"/>
      <c r="C36" s="19"/>
      <c r="D36" s="19"/>
      <c r="E36" s="19"/>
      <c r="G36" s="13"/>
      <c r="H36" s="13"/>
      <c r="I36" s="13"/>
      <c r="J36" s="13"/>
      <c r="K36" s="19"/>
    </row>
    <row r="37" spans="1:11" x14ac:dyDescent="0.25">
      <c r="G37" s="29"/>
      <c r="H37" s="29"/>
      <c r="I37" s="29"/>
      <c r="J37" s="29"/>
    </row>
    <row r="38" spans="1:11" x14ac:dyDescent="0.25">
      <c r="G38" s="29"/>
      <c r="H38" s="29"/>
      <c r="I38" s="29"/>
      <c r="J38" s="29"/>
    </row>
    <row r="39" spans="1:11" x14ac:dyDescent="0.25">
      <c r="G39" s="29"/>
      <c r="H39" s="29"/>
      <c r="I39" s="29"/>
      <c r="J39" s="29"/>
    </row>
    <row r="40" spans="1:11" x14ac:dyDescent="0.25">
      <c r="G40" s="29"/>
      <c r="H40" s="29"/>
      <c r="I40" s="29"/>
      <c r="J40" s="29"/>
    </row>
    <row r="41" spans="1:11" x14ac:dyDescent="0.25">
      <c r="G41" s="29"/>
      <c r="H41" s="29"/>
      <c r="I41" s="29"/>
      <c r="J41" s="29"/>
    </row>
    <row r="42" spans="1:11" x14ac:dyDescent="0.25">
      <c r="G42" s="29"/>
      <c r="H42" s="29"/>
      <c r="I42" s="29"/>
      <c r="J42" s="29"/>
    </row>
    <row r="43" spans="1:11" x14ac:dyDescent="0.25">
      <c r="G43" s="29"/>
      <c r="H43" s="29"/>
      <c r="I43" s="29"/>
      <c r="J43" s="29"/>
    </row>
    <row r="44" spans="1:11" x14ac:dyDescent="0.25">
      <c r="G44" s="29"/>
      <c r="H44" s="29"/>
      <c r="I44" s="29"/>
      <c r="J44" s="29"/>
    </row>
    <row r="45" spans="1:11" x14ac:dyDescent="0.25">
      <c r="G45" s="29"/>
      <c r="H45" s="29"/>
      <c r="I45" s="29"/>
      <c r="J45" s="29"/>
    </row>
    <row r="46" spans="1:11" x14ac:dyDescent="0.25">
      <c r="G46" s="29"/>
      <c r="H46" s="29"/>
      <c r="I46" s="29"/>
      <c r="J46" s="29"/>
    </row>
    <row r="47" spans="1:11" x14ac:dyDescent="0.25">
      <c r="G47" s="29"/>
      <c r="H47" s="29"/>
      <c r="I47" s="29"/>
      <c r="J47" s="29"/>
    </row>
    <row r="48" spans="1:11" x14ac:dyDescent="0.25">
      <c r="G48" s="29"/>
      <c r="H48" s="29"/>
      <c r="I48" s="29"/>
      <c r="J48" s="29"/>
    </row>
    <row r="49" spans="7:10" x14ac:dyDescent="0.25">
      <c r="G49" s="29"/>
      <c r="H49" s="29"/>
      <c r="I49" s="29"/>
      <c r="J49" s="29"/>
    </row>
    <row r="50" spans="7:10" x14ac:dyDescent="0.25">
      <c r="G50" s="29"/>
      <c r="H50" s="29"/>
      <c r="I50" s="29"/>
      <c r="J50" s="29"/>
    </row>
    <row r="51" spans="7:10" x14ac:dyDescent="0.25">
      <c r="G51" s="29"/>
      <c r="H51" s="29"/>
      <c r="I51" s="29"/>
      <c r="J51" s="29"/>
    </row>
    <row r="52" spans="7:10" x14ac:dyDescent="0.25">
      <c r="G52" s="29"/>
      <c r="H52" s="29"/>
      <c r="I52" s="29"/>
      <c r="J52" s="29"/>
    </row>
    <row r="53" spans="7:10" x14ac:dyDescent="0.25">
      <c r="G53" s="29"/>
      <c r="H53" s="29"/>
      <c r="I53" s="29"/>
      <c r="J53" s="29"/>
    </row>
    <row r="54" spans="7:10" x14ac:dyDescent="0.25">
      <c r="G54" s="29"/>
      <c r="H54" s="29"/>
      <c r="I54" s="29"/>
      <c r="J54" s="29"/>
    </row>
    <row r="55" spans="7:10" x14ac:dyDescent="0.25">
      <c r="G55" s="29"/>
      <c r="H55" s="29"/>
      <c r="I55" s="29"/>
      <c r="J55" s="29"/>
    </row>
    <row r="56" spans="7:10" x14ac:dyDescent="0.25">
      <c r="G56" s="29"/>
      <c r="H56" s="29"/>
      <c r="I56" s="29"/>
      <c r="J56" s="29"/>
    </row>
    <row r="57" spans="7:10" x14ac:dyDescent="0.25">
      <c r="G57" s="29"/>
      <c r="H57" s="29"/>
      <c r="I57" s="29"/>
      <c r="J57" s="29"/>
    </row>
    <row r="58" spans="7:10" x14ac:dyDescent="0.25">
      <c r="G58" s="29"/>
      <c r="H58" s="29"/>
      <c r="I58" s="29"/>
      <c r="J58" s="29"/>
    </row>
    <row r="59" spans="7:10" x14ac:dyDescent="0.25">
      <c r="G59" s="29"/>
      <c r="H59" s="29"/>
      <c r="I59" s="29"/>
      <c r="J59" s="29"/>
    </row>
    <row r="60" spans="7:10" x14ac:dyDescent="0.25">
      <c r="G60" s="29"/>
      <c r="H60" s="29"/>
      <c r="I60" s="29"/>
      <c r="J60" s="29"/>
    </row>
    <row r="61" spans="7:10" x14ac:dyDescent="0.25">
      <c r="G61" s="29"/>
      <c r="H61" s="29"/>
      <c r="I61" s="29"/>
      <c r="J61" s="29"/>
    </row>
    <row r="62" spans="7:10" x14ac:dyDescent="0.25">
      <c r="G62" s="29"/>
      <c r="H62" s="29"/>
      <c r="I62" s="29"/>
      <c r="J62" s="29"/>
    </row>
    <row r="63" spans="7:10" x14ac:dyDescent="0.25">
      <c r="G63" s="29"/>
      <c r="H63" s="29"/>
      <c r="I63" s="29"/>
      <c r="J63" s="29"/>
    </row>
    <row r="64" spans="7:10" x14ac:dyDescent="0.25">
      <c r="G64" s="29"/>
      <c r="H64" s="29"/>
      <c r="I64" s="29"/>
      <c r="J64" s="29"/>
    </row>
    <row r="65" spans="7:10" x14ac:dyDescent="0.25">
      <c r="G65" s="29"/>
      <c r="H65" s="29"/>
      <c r="I65" s="29"/>
      <c r="J65" s="29"/>
    </row>
    <row r="66" spans="7:10" x14ac:dyDescent="0.25">
      <c r="G66" s="29"/>
      <c r="H66" s="29"/>
      <c r="I66" s="29"/>
      <c r="J66" s="29"/>
    </row>
    <row r="67" spans="7:10" x14ac:dyDescent="0.25">
      <c r="G67" s="29"/>
      <c r="H67" s="29"/>
      <c r="I67" s="29"/>
      <c r="J67" s="29"/>
    </row>
    <row r="68" spans="7:10" x14ac:dyDescent="0.25">
      <c r="G68" s="29"/>
      <c r="H68" s="29"/>
      <c r="I68" s="29"/>
      <c r="J68" s="29"/>
    </row>
    <row r="69" spans="7:10" x14ac:dyDescent="0.25">
      <c r="G69" s="29"/>
      <c r="H69" s="29"/>
      <c r="I69" s="29"/>
      <c r="J69" s="29"/>
    </row>
    <row r="70" spans="7:10" x14ac:dyDescent="0.25">
      <c r="G70" s="29"/>
      <c r="H70" s="29"/>
      <c r="I70" s="29"/>
      <c r="J70" s="29"/>
    </row>
    <row r="71" spans="7:10" x14ac:dyDescent="0.25">
      <c r="G71" s="29"/>
      <c r="H71" s="29"/>
      <c r="I71" s="29"/>
      <c r="J71" s="29"/>
    </row>
    <row r="72" spans="7:10" x14ac:dyDescent="0.25">
      <c r="G72" s="29"/>
      <c r="H72" s="29"/>
      <c r="I72" s="29"/>
      <c r="J72" s="29"/>
    </row>
    <row r="73" spans="7:10" x14ac:dyDescent="0.25">
      <c r="G73" s="29"/>
      <c r="H73" s="29"/>
      <c r="I73" s="29"/>
      <c r="J73" s="29"/>
    </row>
    <row r="74" spans="7:10" x14ac:dyDescent="0.25">
      <c r="G74" s="29"/>
      <c r="H74" s="29"/>
      <c r="I74" s="29"/>
      <c r="J74" s="29"/>
    </row>
    <row r="75" spans="7:10" x14ac:dyDescent="0.25">
      <c r="G75" s="29"/>
      <c r="H75" s="29"/>
      <c r="I75" s="29"/>
      <c r="J75" s="29"/>
    </row>
    <row r="76" spans="7:10" x14ac:dyDescent="0.25">
      <c r="G76" s="29"/>
      <c r="H76" s="29"/>
      <c r="I76" s="29"/>
      <c r="J76" s="29"/>
    </row>
    <row r="77" spans="7:10" x14ac:dyDescent="0.25">
      <c r="G77" s="29"/>
      <c r="H77" s="29"/>
      <c r="I77" s="29"/>
      <c r="J77" s="29"/>
    </row>
    <row r="78" spans="7:10" x14ac:dyDescent="0.25">
      <c r="G78" s="29"/>
      <c r="H78" s="29"/>
      <c r="I78" s="29"/>
      <c r="J78" s="29"/>
    </row>
    <row r="79" spans="7:10" x14ac:dyDescent="0.25">
      <c r="G79" s="29"/>
      <c r="H79" s="29"/>
      <c r="I79" s="29"/>
      <c r="J79" s="29"/>
    </row>
    <row r="80" spans="7:10" x14ac:dyDescent="0.25">
      <c r="G80" s="29"/>
      <c r="H80" s="29"/>
      <c r="I80" s="29"/>
      <c r="J80" s="29"/>
    </row>
    <row r="81" spans="7:10" x14ac:dyDescent="0.25">
      <c r="G81" s="29"/>
      <c r="H81" s="29"/>
      <c r="I81" s="29"/>
      <c r="J81" s="29"/>
    </row>
    <row r="82" spans="7:10" x14ac:dyDescent="0.25">
      <c r="G82" s="29"/>
      <c r="H82" s="29"/>
      <c r="I82" s="29"/>
      <c r="J82" s="29"/>
    </row>
    <row r="83" spans="7:10" x14ac:dyDescent="0.25">
      <c r="G83" s="29"/>
      <c r="H83" s="29"/>
      <c r="I83" s="29"/>
      <c r="J83" s="29"/>
    </row>
    <row r="84" spans="7:10" x14ac:dyDescent="0.25">
      <c r="G84" s="29"/>
      <c r="H84" s="29"/>
      <c r="I84" s="29"/>
      <c r="J84" s="29"/>
    </row>
    <row r="85" spans="7:10" x14ac:dyDescent="0.25">
      <c r="G85" s="29"/>
      <c r="H85" s="29"/>
      <c r="I85" s="29"/>
      <c r="J85" s="29"/>
    </row>
    <row r="86" spans="7:10" x14ac:dyDescent="0.25">
      <c r="G86" s="29"/>
      <c r="H86" s="29"/>
      <c r="I86" s="29"/>
      <c r="J86" s="29"/>
    </row>
    <row r="87" spans="7:10" x14ac:dyDescent="0.25">
      <c r="G87" s="29"/>
      <c r="H87" s="29"/>
      <c r="I87" s="29"/>
      <c r="J87" s="29"/>
    </row>
    <row r="88" spans="7:10" x14ac:dyDescent="0.25">
      <c r="G88" s="29"/>
      <c r="H88" s="29"/>
      <c r="I88" s="29"/>
      <c r="J88" s="29"/>
    </row>
    <row r="89" spans="7:10" x14ac:dyDescent="0.25">
      <c r="G89" s="29"/>
      <c r="H89" s="29"/>
      <c r="I89" s="29"/>
      <c r="J89" s="29"/>
    </row>
    <row r="90" spans="7:10" x14ac:dyDescent="0.25">
      <c r="G90" s="29"/>
      <c r="H90" s="29"/>
      <c r="I90" s="29"/>
      <c r="J90" s="29"/>
    </row>
    <row r="91" spans="7:10" x14ac:dyDescent="0.25">
      <c r="G91" s="29"/>
      <c r="H91" s="29"/>
      <c r="I91" s="29"/>
      <c r="J91" s="29"/>
    </row>
    <row r="92" spans="7:10" x14ac:dyDescent="0.25">
      <c r="G92" s="29"/>
      <c r="H92" s="29"/>
      <c r="I92" s="29"/>
      <c r="J92" s="29"/>
    </row>
    <row r="93" spans="7:10" x14ac:dyDescent="0.25">
      <c r="G93" s="29"/>
      <c r="H93" s="29"/>
      <c r="I93" s="29"/>
      <c r="J93" s="29"/>
    </row>
    <row r="94" spans="7:10" x14ac:dyDescent="0.25">
      <c r="G94" s="29"/>
      <c r="H94" s="29"/>
      <c r="I94" s="29"/>
      <c r="J94" s="29"/>
    </row>
    <row r="95" spans="7:10" x14ac:dyDescent="0.25">
      <c r="G95" s="29"/>
      <c r="H95" s="29"/>
      <c r="I95" s="29"/>
      <c r="J95" s="29"/>
    </row>
    <row r="96" spans="7:10" x14ac:dyDescent="0.25">
      <c r="G96" s="29"/>
      <c r="H96" s="29"/>
      <c r="I96" s="29"/>
      <c r="J96" s="29"/>
    </row>
    <row r="97" spans="7:10" x14ac:dyDescent="0.25">
      <c r="G97" s="29"/>
      <c r="H97" s="29"/>
      <c r="I97" s="29"/>
      <c r="J97" s="29"/>
    </row>
    <row r="98" spans="7:10" x14ac:dyDescent="0.25">
      <c r="G98" s="29"/>
      <c r="H98" s="29"/>
      <c r="I98" s="29"/>
      <c r="J98" s="29"/>
    </row>
    <row r="99" spans="7:10" x14ac:dyDescent="0.25">
      <c r="G99" s="29"/>
      <c r="H99" s="29"/>
      <c r="I99" s="29"/>
      <c r="J99" s="29"/>
    </row>
    <row r="100" spans="7:10" x14ac:dyDescent="0.25">
      <c r="G100" s="29"/>
      <c r="H100" s="29"/>
      <c r="I100" s="29"/>
      <c r="J100" s="29"/>
    </row>
    <row r="101" spans="7:10" x14ac:dyDescent="0.25">
      <c r="G101" s="29"/>
      <c r="H101" s="29"/>
      <c r="I101" s="29"/>
      <c r="J101" s="29"/>
    </row>
    <row r="102" spans="7:10" x14ac:dyDescent="0.25">
      <c r="G102" s="29"/>
      <c r="H102" s="29"/>
      <c r="I102" s="29"/>
      <c r="J102" s="29"/>
    </row>
    <row r="103" spans="7:10" x14ac:dyDescent="0.25">
      <c r="G103" s="29"/>
      <c r="H103" s="29"/>
      <c r="I103" s="29"/>
      <c r="J103" s="29"/>
    </row>
    <row r="104" spans="7:10" x14ac:dyDescent="0.25">
      <c r="G104" s="29"/>
      <c r="H104" s="29"/>
      <c r="I104" s="29"/>
      <c r="J104" s="29"/>
    </row>
    <row r="105" spans="7:10" x14ac:dyDescent="0.25">
      <c r="G105" s="29"/>
      <c r="H105" s="29"/>
      <c r="I105" s="29"/>
      <c r="J105" s="29"/>
    </row>
    <row r="106" spans="7:10" x14ac:dyDescent="0.25">
      <c r="G106" s="29"/>
      <c r="H106" s="29"/>
      <c r="I106" s="29"/>
      <c r="J106" s="29"/>
    </row>
    <row r="107" spans="7:10" x14ac:dyDescent="0.25">
      <c r="G107" s="29"/>
      <c r="H107" s="29"/>
      <c r="I107" s="29"/>
      <c r="J107" s="29"/>
    </row>
    <row r="108" spans="7:10" x14ac:dyDescent="0.25">
      <c r="G108" s="29"/>
      <c r="H108" s="29"/>
      <c r="I108" s="29"/>
      <c r="J108" s="29"/>
    </row>
    <row r="109" spans="7:10" x14ac:dyDescent="0.25">
      <c r="G109" s="29"/>
      <c r="H109" s="29"/>
      <c r="I109" s="29"/>
      <c r="J109" s="29"/>
    </row>
    <row r="110" spans="7:10" x14ac:dyDescent="0.25">
      <c r="G110" s="29"/>
      <c r="H110" s="29"/>
      <c r="I110" s="29"/>
      <c r="J110" s="29"/>
    </row>
    <row r="111" spans="7:10" x14ac:dyDescent="0.25">
      <c r="G111" s="29"/>
      <c r="H111" s="29"/>
      <c r="I111" s="29"/>
      <c r="J111" s="29"/>
    </row>
    <row r="112" spans="7:10" x14ac:dyDescent="0.25">
      <c r="G112" s="29"/>
      <c r="H112" s="29"/>
      <c r="I112" s="29"/>
      <c r="J112" s="29"/>
    </row>
    <row r="113" spans="7:10" x14ac:dyDescent="0.25">
      <c r="G113" s="29"/>
      <c r="H113" s="29"/>
      <c r="I113" s="29"/>
      <c r="J113" s="29"/>
    </row>
    <row r="114" spans="7:10" x14ac:dyDescent="0.25">
      <c r="G114" s="29"/>
      <c r="H114" s="29"/>
      <c r="I114" s="29"/>
      <c r="J114" s="29"/>
    </row>
    <row r="115" spans="7:10" x14ac:dyDescent="0.25">
      <c r="G115" s="29"/>
      <c r="H115" s="29"/>
      <c r="I115" s="29"/>
      <c r="J115" s="29"/>
    </row>
    <row r="116" spans="7:10" x14ac:dyDescent="0.25">
      <c r="G116" s="29"/>
      <c r="H116" s="29"/>
      <c r="I116" s="29"/>
      <c r="J116" s="29"/>
    </row>
    <row r="117" spans="7:10" x14ac:dyDescent="0.25">
      <c r="G117" s="29"/>
      <c r="H117" s="29"/>
      <c r="I117" s="29"/>
      <c r="J117" s="29"/>
    </row>
    <row r="118" spans="7:10" x14ac:dyDescent="0.25">
      <c r="G118" s="29"/>
      <c r="H118" s="29"/>
      <c r="I118" s="29"/>
      <c r="J118" s="29"/>
    </row>
    <row r="119" spans="7:10" x14ac:dyDescent="0.25">
      <c r="G119" s="29"/>
      <c r="H119" s="29"/>
      <c r="I119" s="29"/>
      <c r="J119" s="29"/>
    </row>
    <row r="120" spans="7:10" x14ac:dyDescent="0.25">
      <c r="G120" s="29"/>
      <c r="H120" s="29"/>
      <c r="I120" s="29"/>
      <c r="J120" s="29"/>
    </row>
    <row r="121" spans="7:10" x14ac:dyDescent="0.25">
      <c r="G121" s="29"/>
      <c r="H121" s="29"/>
      <c r="I121" s="29"/>
      <c r="J121" s="29"/>
    </row>
    <row r="122" spans="7:10" x14ac:dyDescent="0.25">
      <c r="G122" s="29"/>
      <c r="H122" s="29"/>
      <c r="I122" s="29"/>
      <c r="J122" s="29"/>
    </row>
    <row r="123" spans="7:10" x14ac:dyDescent="0.25">
      <c r="G123" s="29"/>
      <c r="H123" s="29"/>
      <c r="I123" s="29"/>
      <c r="J123" s="29"/>
    </row>
    <row r="124" spans="7:10" x14ac:dyDescent="0.25">
      <c r="G124" s="29"/>
      <c r="H124" s="29"/>
      <c r="I124" s="29"/>
      <c r="J124" s="29"/>
    </row>
    <row r="125" spans="7:10" x14ac:dyDescent="0.25">
      <c r="G125" s="29"/>
      <c r="H125" s="29"/>
      <c r="I125" s="29"/>
      <c r="J125" s="29"/>
    </row>
    <row r="126" spans="7:10" x14ac:dyDescent="0.25">
      <c r="G126" s="29"/>
      <c r="H126" s="29"/>
      <c r="I126" s="29"/>
      <c r="J126" s="29"/>
    </row>
    <row r="127" spans="7:10" x14ac:dyDescent="0.25">
      <c r="G127" s="29"/>
      <c r="H127" s="29"/>
      <c r="I127" s="29"/>
      <c r="J127" s="29"/>
    </row>
    <row r="128" spans="7:10" x14ac:dyDescent="0.25">
      <c r="G128" s="29"/>
      <c r="H128" s="29"/>
      <c r="I128" s="29"/>
      <c r="J128" s="29"/>
    </row>
    <row r="129" spans="7:10" x14ac:dyDescent="0.25">
      <c r="G129" s="29"/>
      <c r="H129" s="29"/>
      <c r="I129" s="29"/>
      <c r="J129" s="29"/>
    </row>
    <row r="130" spans="7:10" x14ac:dyDescent="0.25">
      <c r="G130" s="29"/>
      <c r="H130" s="29"/>
      <c r="I130" s="29"/>
      <c r="J130" s="29"/>
    </row>
    <row r="131" spans="7:10" x14ac:dyDescent="0.25">
      <c r="G131" s="29"/>
      <c r="H131" s="29"/>
      <c r="I131" s="29"/>
      <c r="J131" s="29"/>
    </row>
    <row r="132" spans="7:10" x14ac:dyDescent="0.25">
      <c r="G132" s="29"/>
      <c r="H132" s="29"/>
      <c r="I132" s="29"/>
      <c r="J132" s="29"/>
    </row>
    <row r="133" spans="7:10" x14ac:dyDescent="0.25">
      <c r="G133" s="29"/>
      <c r="H133" s="29"/>
      <c r="I133" s="29"/>
      <c r="J133" s="29"/>
    </row>
    <row r="134" spans="7:10" x14ac:dyDescent="0.25">
      <c r="G134" s="29"/>
      <c r="H134" s="29"/>
      <c r="I134" s="29"/>
      <c r="J134" s="29"/>
    </row>
    <row r="135" spans="7:10" x14ac:dyDescent="0.25">
      <c r="G135" s="29"/>
      <c r="H135" s="29"/>
      <c r="I135" s="29"/>
      <c r="J135" s="29"/>
    </row>
    <row r="136" spans="7:10" x14ac:dyDescent="0.25">
      <c r="G136" s="29"/>
      <c r="H136" s="29"/>
      <c r="I136" s="29"/>
      <c r="J136" s="29"/>
    </row>
    <row r="137" spans="7:10" x14ac:dyDescent="0.25">
      <c r="G137" s="29"/>
      <c r="H137" s="29"/>
      <c r="I137" s="29"/>
      <c r="J137" s="29"/>
    </row>
    <row r="138" spans="7:10" x14ac:dyDescent="0.25">
      <c r="G138" s="29"/>
      <c r="H138" s="29"/>
      <c r="I138" s="29"/>
      <c r="J138" s="29"/>
    </row>
    <row r="139" spans="7:10" x14ac:dyDescent="0.25">
      <c r="G139" s="29"/>
      <c r="H139" s="29"/>
      <c r="I139" s="29"/>
      <c r="J139" s="29"/>
    </row>
    <row r="140" spans="7:10" x14ac:dyDescent="0.25">
      <c r="G140" s="29"/>
      <c r="H140" s="29"/>
      <c r="I140" s="29"/>
      <c r="J140" s="29"/>
    </row>
    <row r="141" spans="7:10" x14ac:dyDescent="0.25">
      <c r="G141" s="29"/>
      <c r="H141" s="29"/>
      <c r="I141" s="29"/>
      <c r="J141" s="29"/>
    </row>
    <row r="142" spans="7:10" x14ac:dyDescent="0.25">
      <c r="G142" s="29"/>
      <c r="H142" s="29"/>
      <c r="I142" s="29"/>
      <c r="J142" s="29"/>
    </row>
  </sheetData>
  <mergeCells count="7">
    <mergeCell ref="A34:F34"/>
    <mergeCell ref="D5:F5"/>
    <mergeCell ref="D13:F13"/>
    <mergeCell ref="D19:F19"/>
    <mergeCell ref="D22:F22"/>
    <mergeCell ref="D25:F25"/>
    <mergeCell ref="D29:F29"/>
  </mergeCells>
  <pageMargins left="0.70866141732283472" right="0.70866141732283472" top="0.74803149606299213" bottom="0.74803149606299213" header="0.31496062992125984" footer="0.31496062992125984"/>
  <pageSetup paperSize="9" scale="85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8"/>
  <sheetViews>
    <sheetView workbookViewId="0">
      <selection sqref="A1:XFD1"/>
    </sheetView>
  </sheetViews>
  <sheetFormatPr defaultRowHeight="12.75" x14ac:dyDescent="0.25"/>
  <cols>
    <col min="1" max="1" width="3.5703125" style="35" customWidth="1"/>
    <col min="2" max="2" width="45" style="35" customWidth="1"/>
    <col min="3" max="3" width="7" style="35" bestFit="1" customWidth="1"/>
    <col min="4" max="4" width="6.5703125" style="35" customWidth="1"/>
    <col min="5" max="5" width="6.85546875" style="35" customWidth="1"/>
    <col min="6" max="6" width="7.5703125" style="35" customWidth="1"/>
    <col min="7" max="7" width="3.5703125" style="35" customWidth="1"/>
    <col min="8" max="8" width="41.42578125" style="35" customWidth="1"/>
    <col min="9" max="9" width="6.140625" style="35" customWidth="1"/>
    <col min="10" max="11" width="6.5703125" style="35" customWidth="1"/>
    <col min="12" max="12" width="5.5703125" style="35" customWidth="1"/>
    <col min="13" max="256" width="9.140625" style="35"/>
    <col min="257" max="257" width="3.5703125" style="35" customWidth="1"/>
    <col min="258" max="258" width="48.5703125" style="35" customWidth="1"/>
    <col min="259" max="259" width="8.140625" style="35" customWidth="1"/>
    <col min="260" max="260" width="8.85546875" style="35" customWidth="1"/>
    <col min="261" max="261" width="8.140625" style="35" customWidth="1"/>
    <col min="262" max="262" width="8.5703125" style="35" customWidth="1"/>
    <col min="263" max="263" width="4.5703125" style="35" customWidth="1"/>
    <col min="264" max="264" width="42.5703125" style="35" customWidth="1"/>
    <col min="265" max="268" width="9.5703125" style="35" customWidth="1"/>
    <col min="269" max="512" width="9.140625" style="35"/>
    <col min="513" max="513" width="3.5703125" style="35" customWidth="1"/>
    <col min="514" max="514" width="48.5703125" style="35" customWidth="1"/>
    <col min="515" max="515" width="8.140625" style="35" customWidth="1"/>
    <col min="516" max="516" width="8.85546875" style="35" customWidth="1"/>
    <col min="517" max="517" width="8.140625" style="35" customWidth="1"/>
    <col min="518" max="518" width="8.5703125" style="35" customWidth="1"/>
    <col min="519" max="519" width="4.5703125" style="35" customWidth="1"/>
    <col min="520" max="520" width="42.5703125" style="35" customWidth="1"/>
    <col min="521" max="524" width="9.5703125" style="35" customWidth="1"/>
    <col min="525" max="768" width="9.140625" style="35"/>
    <col min="769" max="769" width="3.5703125" style="35" customWidth="1"/>
    <col min="770" max="770" width="48.5703125" style="35" customWidth="1"/>
    <col min="771" max="771" width="8.140625" style="35" customWidth="1"/>
    <col min="772" max="772" width="8.85546875" style="35" customWidth="1"/>
    <col min="773" max="773" width="8.140625" style="35" customWidth="1"/>
    <col min="774" max="774" width="8.5703125" style="35" customWidth="1"/>
    <col min="775" max="775" width="4.5703125" style="35" customWidth="1"/>
    <col min="776" max="776" width="42.5703125" style="35" customWidth="1"/>
    <col min="777" max="780" width="9.5703125" style="35" customWidth="1"/>
    <col min="781" max="1024" width="9.140625" style="35"/>
    <col min="1025" max="1025" width="3.5703125" style="35" customWidth="1"/>
    <col min="1026" max="1026" width="48.5703125" style="35" customWidth="1"/>
    <col min="1027" max="1027" width="8.140625" style="35" customWidth="1"/>
    <col min="1028" max="1028" width="8.85546875" style="35" customWidth="1"/>
    <col min="1029" max="1029" width="8.140625" style="35" customWidth="1"/>
    <col min="1030" max="1030" width="8.5703125" style="35" customWidth="1"/>
    <col min="1031" max="1031" width="4.5703125" style="35" customWidth="1"/>
    <col min="1032" max="1032" width="42.5703125" style="35" customWidth="1"/>
    <col min="1033" max="1036" width="9.5703125" style="35" customWidth="1"/>
    <col min="1037" max="1280" width="9.140625" style="35"/>
    <col min="1281" max="1281" width="3.5703125" style="35" customWidth="1"/>
    <col min="1282" max="1282" width="48.5703125" style="35" customWidth="1"/>
    <col min="1283" max="1283" width="8.140625" style="35" customWidth="1"/>
    <col min="1284" max="1284" width="8.85546875" style="35" customWidth="1"/>
    <col min="1285" max="1285" width="8.140625" style="35" customWidth="1"/>
    <col min="1286" max="1286" width="8.5703125" style="35" customWidth="1"/>
    <col min="1287" max="1287" width="4.5703125" style="35" customWidth="1"/>
    <col min="1288" max="1288" width="42.5703125" style="35" customWidth="1"/>
    <col min="1289" max="1292" width="9.5703125" style="35" customWidth="1"/>
    <col min="1293" max="1536" width="9.140625" style="35"/>
    <col min="1537" max="1537" width="3.5703125" style="35" customWidth="1"/>
    <col min="1538" max="1538" width="48.5703125" style="35" customWidth="1"/>
    <col min="1539" max="1539" width="8.140625" style="35" customWidth="1"/>
    <col min="1540" max="1540" width="8.85546875" style="35" customWidth="1"/>
    <col min="1541" max="1541" width="8.140625" style="35" customWidth="1"/>
    <col min="1542" max="1542" width="8.5703125" style="35" customWidth="1"/>
    <col min="1543" max="1543" width="4.5703125" style="35" customWidth="1"/>
    <col min="1544" max="1544" width="42.5703125" style="35" customWidth="1"/>
    <col min="1545" max="1548" width="9.5703125" style="35" customWidth="1"/>
    <col min="1549" max="1792" width="9.140625" style="35"/>
    <col min="1793" max="1793" width="3.5703125" style="35" customWidth="1"/>
    <col min="1794" max="1794" width="48.5703125" style="35" customWidth="1"/>
    <col min="1795" max="1795" width="8.140625" style="35" customWidth="1"/>
    <col min="1796" max="1796" width="8.85546875" style="35" customWidth="1"/>
    <col min="1797" max="1797" width="8.140625" style="35" customWidth="1"/>
    <col min="1798" max="1798" width="8.5703125" style="35" customWidth="1"/>
    <col min="1799" max="1799" width="4.5703125" style="35" customWidth="1"/>
    <col min="1800" max="1800" width="42.5703125" style="35" customWidth="1"/>
    <col min="1801" max="1804" width="9.5703125" style="35" customWidth="1"/>
    <col min="1805" max="2048" width="9.140625" style="35"/>
    <col min="2049" max="2049" width="3.5703125" style="35" customWidth="1"/>
    <col min="2050" max="2050" width="48.5703125" style="35" customWidth="1"/>
    <col min="2051" max="2051" width="8.140625" style="35" customWidth="1"/>
    <col min="2052" max="2052" width="8.85546875" style="35" customWidth="1"/>
    <col min="2053" max="2053" width="8.140625" style="35" customWidth="1"/>
    <col min="2054" max="2054" width="8.5703125" style="35" customWidth="1"/>
    <col min="2055" max="2055" width="4.5703125" style="35" customWidth="1"/>
    <col min="2056" max="2056" width="42.5703125" style="35" customWidth="1"/>
    <col min="2057" max="2060" width="9.5703125" style="35" customWidth="1"/>
    <col min="2061" max="2304" width="9.140625" style="35"/>
    <col min="2305" max="2305" width="3.5703125" style="35" customWidth="1"/>
    <col min="2306" max="2306" width="48.5703125" style="35" customWidth="1"/>
    <col min="2307" max="2307" width="8.140625" style="35" customWidth="1"/>
    <col min="2308" max="2308" width="8.85546875" style="35" customWidth="1"/>
    <col min="2309" max="2309" width="8.140625" style="35" customWidth="1"/>
    <col min="2310" max="2310" width="8.5703125" style="35" customWidth="1"/>
    <col min="2311" max="2311" width="4.5703125" style="35" customWidth="1"/>
    <col min="2312" max="2312" width="42.5703125" style="35" customWidth="1"/>
    <col min="2313" max="2316" width="9.5703125" style="35" customWidth="1"/>
    <col min="2317" max="2560" width="9.140625" style="35"/>
    <col min="2561" max="2561" width="3.5703125" style="35" customWidth="1"/>
    <col min="2562" max="2562" width="48.5703125" style="35" customWidth="1"/>
    <col min="2563" max="2563" width="8.140625" style="35" customWidth="1"/>
    <col min="2564" max="2564" width="8.85546875" style="35" customWidth="1"/>
    <col min="2565" max="2565" width="8.140625" style="35" customWidth="1"/>
    <col min="2566" max="2566" width="8.5703125" style="35" customWidth="1"/>
    <col min="2567" max="2567" width="4.5703125" style="35" customWidth="1"/>
    <col min="2568" max="2568" width="42.5703125" style="35" customWidth="1"/>
    <col min="2569" max="2572" width="9.5703125" style="35" customWidth="1"/>
    <col min="2573" max="2816" width="9.140625" style="35"/>
    <col min="2817" max="2817" width="3.5703125" style="35" customWidth="1"/>
    <col min="2818" max="2818" width="48.5703125" style="35" customWidth="1"/>
    <col min="2819" max="2819" width="8.140625" style="35" customWidth="1"/>
    <col min="2820" max="2820" width="8.85546875" style="35" customWidth="1"/>
    <col min="2821" max="2821" width="8.140625" style="35" customWidth="1"/>
    <col min="2822" max="2822" width="8.5703125" style="35" customWidth="1"/>
    <col min="2823" max="2823" width="4.5703125" style="35" customWidth="1"/>
    <col min="2824" max="2824" width="42.5703125" style="35" customWidth="1"/>
    <col min="2825" max="2828" width="9.5703125" style="35" customWidth="1"/>
    <col min="2829" max="3072" width="9.140625" style="35"/>
    <col min="3073" max="3073" width="3.5703125" style="35" customWidth="1"/>
    <col min="3074" max="3074" width="48.5703125" style="35" customWidth="1"/>
    <col min="3075" max="3075" width="8.140625" style="35" customWidth="1"/>
    <col min="3076" max="3076" width="8.85546875" style="35" customWidth="1"/>
    <col min="3077" max="3077" width="8.140625" style="35" customWidth="1"/>
    <col min="3078" max="3078" width="8.5703125" style="35" customWidth="1"/>
    <col min="3079" max="3079" width="4.5703125" style="35" customWidth="1"/>
    <col min="3080" max="3080" width="42.5703125" style="35" customWidth="1"/>
    <col min="3081" max="3084" width="9.5703125" style="35" customWidth="1"/>
    <col min="3085" max="3328" width="9.140625" style="35"/>
    <col min="3329" max="3329" width="3.5703125" style="35" customWidth="1"/>
    <col min="3330" max="3330" width="48.5703125" style="35" customWidth="1"/>
    <col min="3331" max="3331" width="8.140625" style="35" customWidth="1"/>
    <col min="3332" max="3332" width="8.85546875" style="35" customWidth="1"/>
    <col min="3333" max="3333" width="8.140625" style="35" customWidth="1"/>
    <col min="3334" max="3334" width="8.5703125" style="35" customWidth="1"/>
    <col min="3335" max="3335" width="4.5703125" style="35" customWidth="1"/>
    <col min="3336" max="3336" width="42.5703125" style="35" customWidth="1"/>
    <col min="3337" max="3340" width="9.5703125" style="35" customWidth="1"/>
    <col min="3341" max="3584" width="9.140625" style="35"/>
    <col min="3585" max="3585" width="3.5703125" style="35" customWidth="1"/>
    <col min="3586" max="3586" width="48.5703125" style="35" customWidth="1"/>
    <col min="3587" max="3587" width="8.140625" style="35" customWidth="1"/>
    <col min="3588" max="3588" width="8.85546875" style="35" customWidth="1"/>
    <col min="3589" max="3589" width="8.140625" style="35" customWidth="1"/>
    <col min="3590" max="3590" width="8.5703125" style="35" customWidth="1"/>
    <col min="3591" max="3591" width="4.5703125" style="35" customWidth="1"/>
    <col min="3592" max="3592" width="42.5703125" style="35" customWidth="1"/>
    <col min="3593" max="3596" width="9.5703125" style="35" customWidth="1"/>
    <col min="3597" max="3840" width="9.140625" style="35"/>
    <col min="3841" max="3841" width="3.5703125" style="35" customWidth="1"/>
    <col min="3842" max="3842" width="48.5703125" style="35" customWidth="1"/>
    <col min="3843" max="3843" width="8.140625" style="35" customWidth="1"/>
    <col min="3844" max="3844" width="8.85546875" style="35" customWidth="1"/>
    <col min="3845" max="3845" width="8.140625" style="35" customWidth="1"/>
    <col min="3846" max="3846" width="8.5703125" style="35" customWidth="1"/>
    <col min="3847" max="3847" width="4.5703125" style="35" customWidth="1"/>
    <col min="3848" max="3848" width="42.5703125" style="35" customWidth="1"/>
    <col min="3849" max="3852" width="9.5703125" style="35" customWidth="1"/>
    <col min="3853" max="4096" width="9.140625" style="35"/>
    <col min="4097" max="4097" width="3.5703125" style="35" customWidth="1"/>
    <col min="4098" max="4098" width="48.5703125" style="35" customWidth="1"/>
    <col min="4099" max="4099" width="8.140625" style="35" customWidth="1"/>
    <col min="4100" max="4100" width="8.85546875" style="35" customWidth="1"/>
    <col min="4101" max="4101" width="8.140625" style="35" customWidth="1"/>
    <col min="4102" max="4102" width="8.5703125" style="35" customWidth="1"/>
    <col min="4103" max="4103" width="4.5703125" style="35" customWidth="1"/>
    <col min="4104" max="4104" width="42.5703125" style="35" customWidth="1"/>
    <col min="4105" max="4108" width="9.5703125" style="35" customWidth="1"/>
    <col min="4109" max="4352" width="9.140625" style="35"/>
    <col min="4353" max="4353" width="3.5703125" style="35" customWidth="1"/>
    <col min="4354" max="4354" width="48.5703125" style="35" customWidth="1"/>
    <col min="4355" max="4355" width="8.140625" style="35" customWidth="1"/>
    <col min="4356" max="4356" width="8.85546875" style="35" customWidth="1"/>
    <col min="4357" max="4357" width="8.140625" style="35" customWidth="1"/>
    <col min="4358" max="4358" width="8.5703125" style="35" customWidth="1"/>
    <col min="4359" max="4359" width="4.5703125" style="35" customWidth="1"/>
    <col min="4360" max="4360" width="42.5703125" style="35" customWidth="1"/>
    <col min="4361" max="4364" width="9.5703125" style="35" customWidth="1"/>
    <col min="4365" max="4608" width="9.140625" style="35"/>
    <col min="4609" max="4609" width="3.5703125" style="35" customWidth="1"/>
    <col min="4610" max="4610" width="48.5703125" style="35" customWidth="1"/>
    <col min="4611" max="4611" width="8.140625" style="35" customWidth="1"/>
    <col min="4612" max="4612" width="8.85546875" style="35" customWidth="1"/>
    <col min="4613" max="4613" width="8.140625" style="35" customWidth="1"/>
    <col min="4614" max="4614" width="8.5703125" style="35" customWidth="1"/>
    <col min="4615" max="4615" width="4.5703125" style="35" customWidth="1"/>
    <col min="4616" max="4616" width="42.5703125" style="35" customWidth="1"/>
    <col min="4617" max="4620" width="9.5703125" style="35" customWidth="1"/>
    <col min="4621" max="4864" width="9.140625" style="35"/>
    <col min="4865" max="4865" width="3.5703125" style="35" customWidth="1"/>
    <col min="4866" max="4866" width="48.5703125" style="35" customWidth="1"/>
    <col min="4867" max="4867" width="8.140625" style="35" customWidth="1"/>
    <col min="4868" max="4868" width="8.85546875" style="35" customWidth="1"/>
    <col min="4869" max="4869" width="8.140625" style="35" customWidth="1"/>
    <col min="4870" max="4870" width="8.5703125" style="35" customWidth="1"/>
    <col min="4871" max="4871" width="4.5703125" style="35" customWidth="1"/>
    <col min="4872" max="4872" width="42.5703125" style="35" customWidth="1"/>
    <col min="4873" max="4876" width="9.5703125" style="35" customWidth="1"/>
    <col min="4877" max="5120" width="9.140625" style="35"/>
    <col min="5121" max="5121" width="3.5703125" style="35" customWidth="1"/>
    <col min="5122" max="5122" width="48.5703125" style="35" customWidth="1"/>
    <col min="5123" max="5123" width="8.140625" style="35" customWidth="1"/>
    <col min="5124" max="5124" width="8.85546875" style="35" customWidth="1"/>
    <col min="5125" max="5125" width="8.140625" style="35" customWidth="1"/>
    <col min="5126" max="5126" width="8.5703125" style="35" customWidth="1"/>
    <col min="5127" max="5127" width="4.5703125" style="35" customWidth="1"/>
    <col min="5128" max="5128" width="42.5703125" style="35" customWidth="1"/>
    <col min="5129" max="5132" width="9.5703125" style="35" customWidth="1"/>
    <col min="5133" max="5376" width="9.140625" style="35"/>
    <col min="5377" max="5377" width="3.5703125" style="35" customWidth="1"/>
    <col min="5378" max="5378" width="48.5703125" style="35" customWidth="1"/>
    <col min="5379" max="5379" width="8.140625" style="35" customWidth="1"/>
    <col min="5380" max="5380" width="8.85546875" style="35" customWidth="1"/>
    <col min="5381" max="5381" width="8.140625" style="35" customWidth="1"/>
    <col min="5382" max="5382" width="8.5703125" style="35" customWidth="1"/>
    <col min="5383" max="5383" width="4.5703125" style="35" customWidth="1"/>
    <col min="5384" max="5384" width="42.5703125" style="35" customWidth="1"/>
    <col min="5385" max="5388" width="9.5703125" style="35" customWidth="1"/>
    <col min="5389" max="5632" width="9.140625" style="35"/>
    <col min="5633" max="5633" width="3.5703125" style="35" customWidth="1"/>
    <col min="5634" max="5634" width="48.5703125" style="35" customWidth="1"/>
    <col min="5635" max="5635" width="8.140625" style="35" customWidth="1"/>
    <col min="5636" max="5636" width="8.85546875" style="35" customWidth="1"/>
    <col min="5637" max="5637" width="8.140625" style="35" customWidth="1"/>
    <col min="5638" max="5638" width="8.5703125" style="35" customWidth="1"/>
    <col min="5639" max="5639" width="4.5703125" style="35" customWidth="1"/>
    <col min="5640" max="5640" width="42.5703125" style="35" customWidth="1"/>
    <col min="5641" max="5644" width="9.5703125" style="35" customWidth="1"/>
    <col min="5645" max="5888" width="9.140625" style="35"/>
    <col min="5889" max="5889" width="3.5703125" style="35" customWidth="1"/>
    <col min="5890" max="5890" width="48.5703125" style="35" customWidth="1"/>
    <col min="5891" max="5891" width="8.140625" style="35" customWidth="1"/>
    <col min="5892" max="5892" width="8.85546875" style="35" customWidth="1"/>
    <col min="5893" max="5893" width="8.140625" style="35" customWidth="1"/>
    <col min="5894" max="5894" width="8.5703125" style="35" customWidth="1"/>
    <col min="5895" max="5895" width="4.5703125" style="35" customWidth="1"/>
    <col min="5896" max="5896" width="42.5703125" style="35" customWidth="1"/>
    <col min="5897" max="5900" width="9.5703125" style="35" customWidth="1"/>
    <col min="5901" max="6144" width="9.140625" style="35"/>
    <col min="6145" max="6145" width="3.5703125" style="35" customWidth="1"/>
    <col min="6146" max="6146" width="48.5703125" style="35" customWidth="1"/>
    <col min="6147" max="6147" width="8.140625" style="35" customWidth="1"/>
    <col min="6148" max="6148" width="8.85546875" style="35" customWidth="1"/>
    <col min="6149" max="6149" width="8.140625" style="35" customWidth="1"/>
    <col min="6150" max="6150" width="8.5703125" style="35" customWidth="1"/>
    <col min="6151" max="6151" width="4.5703125" style="35" customWidth="1"/>
    <col min="6152" max="6152" width="42.5703125" style="35" customWidth="1"/>
    <col min="6153" max="6156" width="9.5703125" style="35" customWidth="1"/>
    <col min="6157" max="6400" width="9.140625" style="35"/>
    <col min="6401" max="6401" width="3.5703125" style="35" customWidth="1"/>
    <col min="6402" max="6402" width="48.5703125" style="35" customWidth="1"/>
    <col min="6403" max="6403" width="8.140625" style="35" customWidth="1"/>
    <col min="6404" max="6404" width="8.85546875" style="35" customWidth="1"/>
    <col min="6405" max="6405" width="8.140625" style="35" customWidth="1"/>
    <col min="6406" max="6406" width="8.5703125" style="35" customWidth="1"/>
    <col min="6407" max="6407" width="4.5703125" style="35" customWidth="1"/>
    <col min="6408" max="6408" width="42.5703125" style="35" customWidth="1"/>
    <col min="6409" max="6412" width="9.5703125" style="35" customWidth="1"/>
    <col min="6413" max="6656" width="9.140625" style="35"/>
    <col min="6657" max="6657" width="3.5703125" style="35" customWidth="1"/>
    <col min="6658" max="6658" width="48.5703125" style="35" customWidth="1"/>
    <col min="6659" max="6659" width="8.140625" style="35" customWidth="1"/>
    <col min="6660" max="6660" width="8.85546875" style="35" customWidth="1"/>
    <col min="6661" max="6661" width="8.140625" style="35" customWidth="1"/>
    <col min="6662" max="6662" width="8.5703125" style="35" customWidth="1"/>
    <col min="6663" max="6663" width="4.5703125" style="35" customWidth="1"/>
    <col min="6664" max="6664" width="42.5703125" style="35" customWidth="1"/>
    <col min="6665" max="6668" width="9.5703125" style="35" customWidth="1"/>
    <col min="6669" max="6912" width="9.140625" style="35"/>
    <col min="6913" max="6913" width="3.5703125" style="35" customWidth="1"/>
    <col min="6914" max="6914" width="48.5703125" style="35" customWidth="1"/>
    <col min="6915" max="6915" width="8.140625" style="35" customWidth="1"/>
    <col min="6916" max="6916" width="8.85546875" style="35" customWidth="1"/>
    <col min="6917" max="6917" width="8.140625" style="35" customWidth="1"/>
    <col min="6918" max="6918" width="8.5703125" style="35" customWidth="1"/>
    <col min="6919" max="6919" width="4.5703125" style="35" customWidth="1"/>
    <col min="6920" max="6920" width="42.5703125" style="35" customWidth="1"/>
    <col min="6921" max="6924" width="9.5703125" style="35" customWidth="1"/>
    <col min="6925" max="7168" width="9.140625" style="35"/>
    <col min="7169" max="7169" width="3.5703125" style="35" customWidth="1"/>
    <col min="7170" max="7170" width="48.5703125" style="35" customWidth="1"/>
    <col min="7171" max="7171" width="8.140625" style="35" customWidth="1"/>
    <col min="7172" max="7172" width="8.85546875" style="35" customWidth="1"/>
    <col min="7173" max="7173" width="8.140625" style="35" customWidth="1"/>
    <col min="7174" max="7174" width="8.5703125" style="35" customWidth="1"/>
    <col min="7175" max="7175" width="4.5703125" style="35" customWidth="1"/>
    <col min="7176" max="7176" width="42.5703125" style="35" customWidth="1"/>
    <col min="7177" max="7180" width="9.5703125" style="35" customWidth="1"/>
    <col min="7181" max="7424" width="9.140625" style="35"/>
    <col min="7425" max="7425" width="3.5703125" style="35" customWidth="1"/>
    <col min="7426" max="7426" width="48.5703125" style="35" customWidth="1"/>
    <col min="7427" max="7427" width="8.140625" style="35" customWidth="1"/>
    <col min="7428" max="7428" width="8.85546875" style="35" customWidth="1"/>
    <col min="7429" max="7429" width="8.140625" style="35" customWidth="1"/>
    <col min="7430" max="7430" width="8.5703125" style="35" customWidth="1"/>
    <col min="7431" max="7431" width="4.5703125" style="35" customWidth="1"/>
    <col min="7432" max="7432" width="42.5703125" style="35" customWidth="1"/>
    <col min="7433" max="7436" width="9.5703125" style="35" customWidth="1"/>
    <col min="7437" max="7680" width="9.140625" style="35"/>
    <col min="7681" max="7681" width="3.5703125" style="35" customWidth="1"/>
    <col min="7682" max="7682" width="48.5703125" style="35" customWidth="1"/>
    <col min="7683" max="7683" width="8.140625" style="35" customWidth="1"/>
    <col min="7684" max="7684" width="8.85546875" style="35" customWidth="1"/>
    <col min="7685" max="7685" width="8.140625" style="35" customWidth="1"/>
    <col min="7686" max="7686" width="8.5703125" style="35" customWidth="1"/>
    <col min="7687" max="7687" width="4.5703125" style="35" customWidth="1"/>
    <col min="7688" max="7688" width="42.5703125" style="35" customWidth="1"/>
    <col min="7689" max="7692" width="9.5703125" style="35" customWidth="1"/>
    <col min="7693" max="7936" width="9.140625" style="35"/>
    <col min="7937" max="7937" width="3.5703125" style="35" customWidth="1"/>
    <col min="7938" max="7938" width="48.5703125" style="35" customWidth="1"/>
    <col min="7939" max="7939" width="8.140625" style="35" customWidth="1"/>
    <col min="7940" max="7940" width="8.85546875" style="35" customWidth="1"/>
    <col min="7941" max="7941" width="8.140625" style="35" customWidth="1"/>
    <col min="7942" max="7942" width="8.5703125" style="35" customWidth="1"/>
    <col min="7943" max="7943" width="4.5703125" style="35" customWidth="1"/>
    <col min="7944" max="7944" width="42.5703125" style="35" customWidth="1"/>
    <col min="7945" max="7948" width="9.5703125" style="35" customWidth="1"/>
    <col min="7949" max="8192" width="9.140625" style="35"/>
    <col min="8193" max="8193" width="3.5703125" style="35" customWidth="1"/>
    <col min="8194" max="8194" width="48.5703125" style="35" customWidth="1"/>
    <col min="8195" max="8195" width="8.140625" style="35" customWidth="1"/>
    <col min="8196" max="8196" width="8.85546875" style="35" customWidth="1"/>
    <col min="8197" max="8197" width="8.140625" style="35" customWidth="1"/>
    <col min="8198" max="8198" width="8.5703125" style="35" customWidth="1"/>
    <col min="8199" max="8199" width="4.5703125" style="35" customWidth="1"/>
    <col min="8200" max="8200" width="42.5703125" style="35" customWidth="1"/>
    <col min="8201" max="8204" width="9.5703125" style="35" customWidth="1"/>
    <col min="8205" max="8448" width="9.140625" style="35"/>
    <col min="8449" max="8449" width="3.5703125" style="35" customWidth="1"/>
    <col min="8450" max="8450" width="48.5703125" style="35" customWidth="1"/>
    <col min="8451" max="8451" width="8.140625" style="35" customWidth="1"/>
    <col min="8452" max="8452" width="8.85546875" style="35" customWidth="1"/>
    <col min="8453" max="8453" width="8.140625" style="35" customWidth="1"/>
    <col min="8454" max="8454" width="8.5703125" style="35" customWidth="1"/>
    <col min="8455" max="8455" width="4.5703125" style="35" customWidth="1"/>
    <col min="8456" max="8456" width="42.5703125" style="35" customWidth="1"/>
    <col min="8457" max="8460" width="9.5703125" style="35" customWidth="1"/>
    <col min="8461" max="8704" width="9.140625" style="35"/>
    <col min="8705" max="8705" width="3.5703125" style="35" customWidth="1"/>
    <col min="8706" max="8706" width="48.5703125" style="35" customWidth="1"/>
    <col min="8707" max="8707" width="8.140625" style="35" customWidth="1"/>
    <col min="8708" max="8708" width="8.85546875" style="35" customWidth="1"/>
    <col min="8709" max="8709" width="8.140625" style="35" customWidth="1"/>
    <col min="8710" max="8710" width="8.5703125" style="35" customWidth="1"/>
    <col min="8711" max="8711" width="4.5703125" style="35" customWidth="1"/>
    <col min="8712" max="8712" width="42.5703125" style="35" customWidth="1"/>
    <col min="8713" max="8716" width="9.5703125" style="35" customWidth="1"/>
    <col min="8717" max="8960" width="9.140625" style="35"/>
    <col min="8961" max="8961" width="3.5703125" style="35" customWidth="1"/>
    <col min="8962" max="8962" width="48.5703125" style="35" customWidth="1"/>
    <col min="8963" max="8963" width="8.140625" style="35" customWidth="1"/>
    <col min="8964" max="8964" width="8.85546875" style="35" customWidth="1"/>
    <col min="8965" max="8965" width="8.140625" style="35" customWidth="1"/>
    <col min="8966" max="8966" width="8.5703125" style="35" customWidth="1"/>
    <col min="8967" max="8967" width="4.5703125" style="35" customWidth="1"/>
    <col min="8968" max="8968" width="42.5703125" style="35" customWidth="1"/>
    <col min="8969" max="8972" width="9.5703125" style="35" customWidth="1"/>
    <col min="8973" max="9216" width="9.140625" style="35"/>
    <col min="9217" max="9217" width="3.5703125" style="35" customWidth="1"/>
    <col min="9218" max="9218" width="48.5703125" style="35" customWidth="1"/>
    <col min="9219" max="9219" width="8.140625" style="35" customWidth="1"/>
    <col min="9220" max="9220" width="8.85546875" style="35" customWidth="1"/>
    <col min="9221" max="9221" width="8.140625" style="35" customWidth="1"/>
    <col min="9222" max="9222" width="8.5703125" style="35" customWidth="1"/>
    <col min="9223" max="9223" width="4.5703125" style="35" customWidth="1"/>
    <col min="9224" max="9224" width="42.5703125" style="35" customWidth="1"/>
    <col min="9225" max="9228" width="9.5703125" style="35" customWidth="1"/>
    <col min="9229" max="9472" width="9.140625" style="35"/>
    <col min="9473" max="9473" width="3.5703125" style="35" customWidth="1"/>
    <col min="9474" max="9474" width="48.5703125" style="35" customWidth="1"/>
    <col min="9475" max="9475" width="8.140625" style="35" customWidth="1"/>
    <col min="9476" max="9476" width="8.85546875" style="35" customWidth="1"/>
    <col min="9477" max="9477" width="8.140625" style="35" customWidth="1"/>
    <col min="9478" max="9478" width="8.5703125" style="35" customWidth="1"/>
    <col min="9479" max="9479" width="4.5703125" style="35" customWidth="1"/>
    <col min="9480" max="9480" width="42.5703125" style="35" customWidth="1"/>
    <col min="9481" max="9484" width="9.5703125" style="35" customWidth="1"/>
    <col min="9485" max="9728" width="9.140625" style="35"/>
    <col min="9729" max="9729" width="3.5703125" style="35" customWidth="1"/>
    <col min="9730" max="9730" width="48.5703125" style="35" customWidth="1"/>
    <col min="9731" max="9731" width="8.140625" style="35" customWidth="1"/>
    <col min="9732" max="9732" width="8.85546875" style="35" customWidth="1"/>
    <col min="9733" max="9733" width="8.140625" style="35" customWidth="1"/>
    <col min="9734" max="9734" width="8.5703125" style="35" customWidth="1"/>
    <col min="9735" max="9735" width="4.5703125" style="35" customWidth="1"/>
    <col min="9736" max="9736" width="42.5703125" style="35" customWidth="1"/>
    <col min="9737" max="9740" width="9.5703125" style="35" customWidth="1"/>
    <col min="9741" max="9984" width="9.140625" style="35"/>
    <col min="9985" max="9985" width="3.5703125" style="35" customWidth="1"/>
    <col min="9986" max="9986" width="48.5703125" style="35" customWidth="1"/>
    <col min="9987" max="9987" width="8.140625" style="35" customWidth="1"/>
    <col min="9988" max="9988" width="8.85546875" style="35" customWidth="1"/>
    <col min="9989" max="9989" width="8.140625" style="35" customWidth="1"/>
    <col min="9990" max="9990" width="8.5703125" style="35" customWidth="1"/>
    <col min="9991" max="9991" width="4.5703125" style="35" customWidth="1"/>
    <col min="9992" max="9992" width="42.5703125" style="35" customWidth="1"/>
    <col min="9993" max="9996" width="9.5703125" style="35" customWidth="1"/>
    <col min="9997" max="10240" width="9.140625" style="35"/>
    <col min="10241" max="10241" width="3.5703125" style="35" customWidth="1"/>
    <col min="10242" max="10242" width="48.5703125" style="35" customWidth="1"/>
    <col min="10243" max="10243" width="8.140625" style="35" customWidth="1"/>
    <col min="10244" max="10244" width="8.85546875" style="35" customWidth="1"/>
    <col min="10245" max="10245" width="8.140625" style="35" customWidth="1"/>
    <col min="10246" max="10246" width="8.5703125" style="35" customWidth="1"/>
    <col min="10247" max="10247" width="4.5703125" style="35" customWidth="1"/>
    <col min="10248" max="10248" width="42.5703125" style="35" customWidth="1"/>
    <col min="10249" max="10252" width="9.5703125" style="35" customWidth="1"/>
    <col min="10253" max="10496" width="9.140625" style="35"/>
    <col min="10497" max="10497" width="3.5703125" style="35" customWidth="1"/>
    <col min="10498" max="10498" width="48.5703125" style="35" customWidth="1"/>
    <col min="10499" max="10499" width="8.140625" style="35" customWidth="1"/>
    <col min="10500" max="10500" width="8.85546875" style="35" customWidth="1"/>
    <col min="10501" max="10501" width="8.140625" style="35" customWidth="1"/>
    <col min="10502" max="10502" width="8.5703125" style="35" customWidth="1"/>
    <col min="10503" max="10503" width="4.5703125" style="35" customWidth="1"/>
    <col min="10504" max="10504" width="42.5703125" style="35" customWidth="1"/>
    <col min="10505" max="10508" width="9.5703125" style="35" customWidth="1"/>
    <col min="10509" max="10752" width="9.140625" style="35"/>
    <col min="10753" max="10753" width="3.5703125" style="35" customWidth="1"/>
    <col min="10754" max="10754" width="48.5703125" style="35" customWidth="1"/>
    <col min="10755" max="10755" width="8.140625" style="35" customWidth="1"/>
    <col min="10756" max="10756" width="8.85546875" style="35" customWidth="1"/>
    <col min="10757" max="10757" width="8.140625" style="35" customWidth="1"/>
    <col min="10758" max="10758" width="8.5703125" style="35" customWidth="1"/>
    <col min="10759" max="10759" width="4.5703125" style="35" customWidth="1"/>
    <col min="10760" max="10760" width="42.5703125" style="35" customWidth="1"/>
    <col min="10761" max="10764" width="9.5703125" style="35" customWidth="1"/>
    <col min="10765" max="11008" width="9.140625" style="35"/>
    <col min="11009" max="11009" width="3.5703125" style="35" customWidth="1"/>
    <col min="11010" max="11010" width="48.5703125" style="35" customWidth="1"/>
    <col min="11011" max="11011" width="8.140625" style="35" customWidth="1"/>
    <col min="11012" max="11012" width="8.85546875" style="35" customWidth="1"/>
    <col min="11013" max="11013" width="8.140625" style="35" customWidth="1"/>
    <col min="11014" max="11014" width="8.5703125" style="35" customWidth="1"/>
    <col min="11015" max="11015" width="4.5703125" style="35" customWidth="1"/>
    <col min="11016" max="11016" width="42.5703125" style="35" customWidth="1"/>
    <col min="11017" max="11020" width="9.5703125" style="35" customWidth="1"/>
    <col min="11021" max="11264" width="9.140625" style="35"/>
    <col min="11265" max="11265" width="3.5703125" style="35" customWidth="1"/>
    <col min="11266" max="11266" width="48.5703125" style="35" customWidth="1"/>
    <col min="11267" max="11267" width="8.140625" style="35" customWidth="1"/>
    <col min="11268" max="11268" width="8.85546875" style="35" customWidth="1"/>
    <col min="11269" max="11269" width="8.140625" style="35" customWidth="1"/>
    <col min="11270" max="11270" width="8.5703125" style="35" customWidth="1"/>
    <col min="11271" max="11271" width="4.5703125" style="35" customWidth="1"/>
    <col min="11272" max="11272" width="42.5703125" style="35" customWidth="1"/>
    <col min="11273" max="11276" width="9.5703125" style="35" customWidth="1"/>
    <col min="11277" max="11520" width="9.140625" style="35"/>
    <col min="11521" max="11521" width="3.5703125" style="35" customWidth="1"/>
    <col min="11522" max="11522" width="48.5703125" style="35" customWidth="1"/>
    <col min="11523" max="11523" width="8.140625" style="35" customWidth="1"/>
    <col min="11524" max="11524" width="8.85546875" style="35" customWidth="1"/>
    <col min="11525" max="11525" width="8.140625" style="35" customWidth="1"/>
    <col min="11526" max="11526" width="8.5703125" style="35" customWidth="1"/>
    <col min="11527" max="11527" width="4.5703125" style="35" customWidth="1"/>
    <col min="11528" max="11528" width="42.5703125" style="35" customWidth="1"/>
    <col min="11529" max="11532" width="9.5703125" style="35" customWidth="1"/>
    <col min="11533" max="11776" width="9.140625" style="35"/>
    <col min="11777" max="11777" width="3.5703125" style="35" customWidth="1"/>
    <col min="11778" max="11778" width="48.5703125" style="35" customWidth="1"/>
    <col min="11779" max="11779" width="8.140625" style="35" customWidth="1"/>
    <col min="11780" max="11780" width="8.85546875" style="35" customWidth="1"/>
    <col min="11781" max="11781" width="8.140625" style="35" customWidth="1"/>
    <col min="11782" max="11782" width="8.5703125" style="35" customWidth="1"/>
    <col min="11783" max="11783" width="4.5703125" style="35" customWidth="1"/>
    <col min="11784" max="11784" width="42.5703125" style="35" customWidth="1"/>
    <col min="11785" max="11788" width="9.5703125" style="35" customWidth="1"/>
    <col min="11789" max="12032" width="9.140625" style="35"/>
    <col min="12033" max="12033" width="3.5703125" style="35" customWidth="1"/>
    <col min="12034" max="12034" width="48.5703125" style="35" customWidth="1"/>
    <col min="12035" max="12035" width="8.140625" style="35" customWidth="1"/>
    <col min="12036" max="12036" width="8.85546875" style="35" customWidth="1"/>
    <col min="12037" max="12037" width="8.140625" style="35" customWidth="1"/>
    <col min="12038" max="12038" width="8.5703125" style="35" customWidth="1"/>
    <col min="12039" max="12039" width="4.5703125" style="35" customWidth="1"/>
    <col min="12040" max="12040" width="42.5703125" style="35" customWidth="1"/>
    <col min="12041" max="12044" width="9.5703125" style="35" customWidth="1"/>
    <col min="12045" max="12288" width="9.140625" style="35"/>
    <col min="12289" max="12289" width="3.5703125" style="35" customWidth="1"/>
    <col min="12290" max="12290" width="48.5703125" style="35" customWidth="1"/>
    <col min="12291" max="12291" width="8.140625" style="35" customWidth="1"/>
    <col min="12292" max="12292" width="8.85546875" style="35" customWidth="1"/>
    <col min="12293" max="12293" width="8.140625" style="35" customWidth="1"/>
    <col min="12294" max="12294" width="8.5703125" style="35" customWidth="1"/>
    <col min="12295" max="12295" width="4.5703125" style="35" customWidth="1"/>
    <col min="12296" max="12296" width="42.5703125" style="35" customWidth="1"/>
    <col min="12297" max="12300" width="9.5703125" style="35" customWidth="1"/>
    <col min="12301" max="12544" width="9.140625" style="35"/>
    <col min="12545" max="12545" width="3.5703125" style="35" customWidth="1"/>
    <col min="12546" max="12546" width="48.5703125" style="35" customWidth="1"/>
    <col min="12547" max="12547" width="8.140625" style="35" customWidth="1"/>
    <col min="12548" max="12548" width="8.85546875" style="35" customWidth="1"/>
    <col min="12549" max="12549" width="8.140625" style="35" customWidth="1"/>
    <col min="12550" max="12550" width="8.5703125" style="35" customWidth="1"/>
    <col min="12551" max="12551" width="4.5703125" style="35" customWidth="1"/>
    <col min="12552" max="12552" width="42.5703125" style="35" customWidth="1"/>
    <col min="12553" max="12556" width="9.5703125" style="35" customWidth="1"/>
    <col min="12557" max="12800" width="9.140625" style="35"/>
    <col min="12801" max="12801" width="3.5703125" style="35" customWidth="1"/>
    <col min="12802" max="12802" width="48.5703125" style="35" customWidth="1"/>
    <col min="12803" max="12803" width="8.140625" style="35" customWidth="1"/>
    <col min="12804" max="12804" width="8.85546875" style="35" customWidth="1"/>
    <col min="12805" max="12805" width="8.140625" style="35" customWidth="1"/>
    <col min="12806" max="12806" width="8.5703125" style="35" customWidth="1"/>
    <col min="12807" max="12807" width="4.5703125" style="35" customWidth="1"/>
    <col min="12808" max="12808" width="42.5703125" style="35" customWidth="1"/>
    <col min="12809" max="12812" width="9.5703125" style="35" customWidth="1"/>
    <col min="12813" max="13056" width="9.140625" style="35"/>
    <col min="13057" max="13057" width="3.5703125" style="35" customWidth="1"/>
    <col min="13058" max="13058" width="48.5703125" style="35" customWidth="1"/>
    <col min="13059" max="13059" width="8.140625" style="35" customWidth="1"/>
    <col min="13060" max="13060" width="8.85546875" style="35" customWidth="1"/>
    <col min="13061" max="13061" width="8.140625" style="35" customWidth="1"/>
    <col min="13062" max="13062" width="8.5703125" style="35" customWidth="1"/>
    <col min="13063" max="13063" width="4.5703125" style="35" customWidth="1"/>
    <col min="13064" max="13064" width="42.5703125" style="35" customWidth="1"/>
    <col min="13065" max="13068" width="9.5703125" style="35" customWidth="1"/>
    <col min="13069" max="13312" width="9.140625" style="35"/>
    <col min="13313" max="13313" width="3.5703125" style="35" customWidth="1"/>
    <col min="13314" max="13314" width="48.5703125" style="35" customWidth="1"/>
    <col min="13315" max="13315" width="8.140625" style="35" customWidth="1"/>
    <col min="13316" max="13316" width="8.85546875" style="35" customWidth="1"/>
    <col min="13317" max="13317" width="8.140625" style="35" customWidth="1"/>
    <col min="13318" max="13318" width="8.5703125" style="35" customWidth="1"/>
    <col min="13319" max="13319" width="4.5703125" style="35" customWidth="1"/>
    <col min="13320" max="13320" width="42.5703125" style="35" customWidth="1"/>
    <col min="13321" max="13324" width="9.5703125" style="35" customWidth="1"/>
    <col min="13325" max="13568" width="9.140625" style="35"/>
    <col min="13569" max="13569" width="3.5703125" style="35" customWidth="1"/>
    <col min="13570" max="13570" width="48.5703125" style="35" customWidth="1"/>
    <col min="13571" max="13571" width="8.140625" style="35" customWidth="1"/>
    <col min="13572" max="13572" width="8.85546875" style="35" customWidth="1"/>
    <col min="13573" max="13573" width="8.140625" style="35" customWidth="1"/>
    <col min="13574" max="13574" width="8.5703125" style="35" customWidth="1"/>
    <col min="13575" max="13575" width="4.5703125" style="35" customWidth="1"/>
    <col min="13576" max="13576" width="42.5703125" style="35" customWidth="1"/>
    <col min="13577" max="13580" width="9.5703125" style="35" customWidth="1"/>
    <col min="13581" max="13824" width="9.140625" style="35"/>
    <col min="13825" max="13825" width="3.5703125" style="35" customWidth="1"/>
    <col min="13826" max="13826" width="48.5703125" style="35" customWidth="1"/>
    <col min="13827" max="13827" width="8.140625" style="35" customWidth="1"/>
    <col min="13828" max="13828" width="8.85546875" style="35" customWidth="1"/>
    <col min="13829" max="13829" width="8.140625" style="35" customWidth="1"/>
    <col min="13830" max="13830" width="8.5703125" style="35" customWidth="1"/>
    <col min="13831" max="13831" width="4.5703125" style="35" customWidth="1"/>
    <col min="13832" max="13832" width="42.5703125" style="35" customWidth="1"/>
    <col min="13833" max="13836" width="9.5703125" style="35" customWidth="1"/>
    <col min="13837" max="14080" width="9.140625" style="35"/>
    <col min="14081" max="14081" width="3.5703125" style="35" customWidth="1"/>
    <col min="14082" max="14082" width="48.5703125" style="35" customWidth="1"/>
    <col min="14083" max="14083" width="8.140625" style="35" customWidth="1"/>
    <col min="14084" max="14084" width="8.85546875" style="35" customWidth="1"/>
    <col min="14085" max="14085" width="8.140625" style="35" customWidth="1"/>
    <col min="14086" max="14086" width="8.5703125" style="35" customWidth="1"/>
    <col min="14087" max="14087" width="4.5703125" style="35" customWidth="1"/>
    <col min="14088" max="14088" width="42.5703125" style="35" customWidth="1"/>
    <col min="14089" max="14092" width="9.5703125" style="35" customWidth="1"/>
    <col min="14093" max="14336" width="9.140625" style="35"/>
    <col min="14337" max="14337" width="3.5703125" style="35" customWidth="1"/>
    <col min="14338" max="14338" width="48.5703125" style="35" customWidth="1"/>
    <col min="14339" max="14339" width="8.140625" style="35" customWidth="1"/>
    <col min="14340" max="14340" width="8.85546875" style="35" customWidth="1"/>
    <col min="14341" max="14341" width="8.140625" style="35" customWidth="1"/>
    <col min="14342" max="14342" width="8.5703125" style="35" customWidth="1"/>
    <col min="14343" max="14343" width="4.5703125" style="35" customWidth="1"/>
    <col min="14344" max="14344" width="42.5703125" style="35" customWidth="1"/>
    <col min="14345" max="14348" width="9.5703125" style="35" customWidth="1"/>
    <col min="14349" max="14592" width="9.140625" style="35"/>
    <col min="14593" max="14593" width="3.5703125" style="35" customWidth="1"/>
    <col min="14594" max="14594" width="48.5703125" style="35" customWidth="1"/>
    <col min="14595" max="14595" width="8.140625" style="35" customWidth="1"/>
    <col min="14596" max="14596" width="8.85546875" style="35" customWidth="1"/>
    <col min="14597" max="14597" width="8.140625" style="35" customWidth="1"/>
    <col min="14598" max="14598" width="8.5703125" style="35" customWidth="1"/>
    <col min="14599" max="14599" width="4.5703125" style="35" customWidth="1"/>
    <col min="14600" max="14600" width="42.5703125" style="35" customWidth="1"/>
    <col min="14601" max="14604" width="9.5703125" style="35" customWidth="1"/>
    <col min="14605" max="14848" width="9.140625" style="35"/>
    <col min="14849" max="14849" width="3.5703125" style="35" customWidth="1"/>
    <col min="14850" max="14850" width="48.5703125" style="35" customWidth="1"/>
    <col min="14851" max="14851" width="8.140625" style="35" customWidth="1"/>
    <col min="14852" max="14852" width="8.85546875" style="35" customWidth="1"/>
    <col min="14853" max="14853" width="8.140625" style="35" customWidth="1"/>
    <col min="14854" max="14854" width="8.5703125" style="35" customWidth="1"/>
    <col min="14855" max="14855" width="4.5703125" style="35" customWidth="1"/>
    <col min="14856" max="14856" width="42.5703125" style="35" customWidth="1"/>
    <col min="14857" max="14860" width="9.5703125" style="35" customWidth="1"/>
    <col min="14861" max="15104" width="9.140625" style="35"/>
    <col min="15105" max="15105" width="3.5703125" style="35" customWidth="1"/>
    <col min="15106" max="15106" width="48.5703125" style="35" customWidth="1"/>
    <col min="15107" max="15107" width="8.140625" style="35" customWidth="1"/>
    <col min="15108" max="15108" width="8.85546875" style="35" customWidth="1"/>
    <col min="15109" max="15109" width="8.140625" style="35" customWidth="1"/>
    <col min="15110" max="15110" width="8.5703125" style="35" customWidth="1"/>
    <col min="15111" max="15111" width="4.5703125" style="35" customWidth="1"/>
    <col min="15112" max="15112" width="42.5703125" style="35" customWidth="1"/>
    <col min="15113" max="15116" width="9.5703125" style="35" customWidth="1"/>
    <col min="15117" max="15360" width="9.140625" style="35"/>
    <col min="15361" max="15361" width="3.5703125" style="35" customWidth="1"/>
    <col min="15362" max="15362" width="48.5703125" style="35" customWidth="1"/>
    <col min="15363" max="15363" width="8.140625" style="35" customWidth="1"/>
    <col min="15364" max="15364" width="8.85546875" style="35" customWidth="1"/>
    <col min="15365" max="15365" width="8.140625" style="35" customWidth="1"/>
    <col min="15366" max="15366" width="8.5703125" style="35" customWidth="1"/>
    <col min="15367" max="15367" width="4.5703125" style="35" customWidth="1"/>
    <col min="15368" max="15368" width="42.5703125" style="35" customWidth="1"/>
    <col min="15369" max="15372" width="9.5703125" style="35" customWidth="1"/>
    <col min="15373" max="15616" width="9.140625" style="35"/>
    <col min="15617" max="15617" width="3.5703125" style="35" customWidth="1"/>
    <col min="15618" max="15618" width="48.5703125" style="35" customWidth="1"/>
    <col min="15619" max="15619" width="8.140625" style="35" customWidth="1"/>
    <col min="15620" max="15620" width="8.85546875" style="35" customWidth="1"/>
    <col min="15621" max="15621" width="8.140625" style="35" customWidth="1"/>
    <col min="15622" max="15622" width="8.5703125" style="35" customWidth="1"/>
    <col min="15623" max="15623" width="4.5703125" style="35" customWidth="1"/>
    <col min="15624" max="15624" width="42.5703125" style="35" customWidth="1"/>
    <col min="15625" max="15628" width="9.5703125" style="35" customWidth="1"/>
    <col min="15629" max="15872" width="9.140625" style="35"/>
    <col min="15873" max="15873" width="3.5703125" style="35" customWidth="1"/>
    <col min="15874" max="15874" width="48.5703125" style="35" customWidth="1"/>
    <col min="15875" max="15875" width="8.140625" style="35" customWidth="1"/>
    <col min="15876" max="15876" width="8.85546875" style="35" customWidth="1"/>
    <col min="15877" max="15877" width="8.140625" style="35" customWidth="1"/>
    <col min="15878" max="15878" width="8.5703125" style="35" customWidth="1"/>
    <col min="15879" max="15879" width="4.5703125" style="35" customWidth="1"/>
    <col min="15880" max="15880" width="42.5703125" style="35" customWidth="1"/>
    <col min="15881" max="15884" width="9.5703125" style="35" customWidth="1"/>
    <col min="15885" max="16128" width="9.140625" style="35"/>
    <col min="16129" max="16129" width="3.5703125" style="35" customWidth="1"/>
    <col min="16130" max="16130" width="48.5703125" style="35" customWidth="1"/>
    <col min="16131" max="16131" width="8.140625" style="35" customWidth="1"/>
    <col min="16132" max="16132" width="8.85546875" style="35" customWidth="1"/>
    <col min="16133" max="16133" width="8.140625" style="35" customWidth="1"/>
    <col min="16134" max="16134" width="8.5703125" style="35" customWidth="1"/>
    <col min="16135" max="16135" width="4.5703125" style="35" customWidth="1"/>
    <col min="16136" max="16136" width="42.5703125" style="35" customWidth="1"/>
    <col min="16137" max="16140" width="9.5703125" style="35" customWidth="1"/>
    <col min="16141" max="16384" width="9.140625" style="35"/>
  </cols>
  <sheetData>
    <row r="1" spans="1:13" s="32" customFormat="1" ht="14.1" customHeight="1" x14ac:dyDescent="0.25">
      <c r="A1" s="30" t="s">
        <v>178</v>
      </c>
      <c r="B1" s="30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13" ht="14.1" customHeight="1" x14ac:dyDescent="0.25">
      <c r="A2" s="33"/>
      <c r="B2" s="34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</row>
    <row r="3" spans="1:13" ht="14.1" customHeight="1" x14ac:dyDescent="0.25">
      <c r="A3" s="166" t="s">
        <v>50</v>
      </c>
      <c r="B3" s="166"/>
      <c r="C3" s="166"/>
      <c r="D3" s="166"/>
      <c r="E3" s="166"/>
      <c r="F3" s="166"/>
      <c r="G3" s="166"/>
      <c r="H3" s="166"/>
      <c r="I3" s="166"/>
      <c r="J3" s="36"/>
      <c r="K3" s="33"/>
      <c r="L3" s="33"/>
      <c r="M3" s="33"/>
    </row>
    <row r="4" spans="1:13" ht="14.1" customHeight="1" x14ac:dyDescent="0.25">
      <c r="A4" s="167" t="s">
        <v>51</v>
      </c>
      <c r="B4" s="167"/>
      <c r="C4" s="167"/>
      <c r="D4" s="167"/>
      <c r="E4" s="167"/>
      <c r="F4" s="167"/>
      <c r="G4" s="167"/>
      <c r="H4" s="167"/>
      <c r="I4" s="167"/>
      <c r="J4" s="37"/>
      <c r="K4" s="33"/>
      <c r="L4" s="33"/>
      <c r="M4" s="33"/>
    </row>
    <row r="5" spans="1:13" ht="14.1" customHeight="1" x14ac:dyDescent="0.25">
      <c r="A5" s="167" t="s">
        <v>52</v>
      </c>
      <c r="B5" s="167"/>
      <c r="C5" s="167"/>
      <c r="D5" s="167"/>
      <c r="E5" s="167"/>
      <c r="F5" s="167"/>
      <c r="G5" s="167"/>
      <c r="H5" s="167"/>
      <c r="I5" s="167"/>
      <c r="J5" s="37"/>
      <c r="K5" s="33"/>
      <c r="L5" s="33"/>
      <c r="M5" s="33"/>
    </row>
    <row r="6" spans="1:13" ht="14.1" customHeight="1" x14ac:dyDescent="0.25">
      <c r="A6" s="167" t="s">
        <v>170</v>
      </c>
      <c r="B6" s="167"/>
      <c r="C6" s="167"/>
      <c r="D6" s="167"/>
      <c r="E6" s="167"/>
      <c r="F6" s="167"/>
      <c r="G6" s="167"/>
      <c r="H6" s="167"/>
      <c r="I6" s="167"/>
      <c r="J6" s="37"/>
      <c r="K6" s="33"/>
      <c r="L6" s="33"/>
      <c r="M6" s="33"/>
    </row>
    <row r="7" spans="1:13" ht="14.1" customHeight="1" x14ac:dyDescent="0.25">
      <c r="A7" s="33"/>
      <c r="B7" s="38"/>
      <c r="C7" s="39"/>
      <c r="D7" s="39" t="s">
        <v>0</v>
      </c>
      <c r="E7" s="39"/>
      <c r="F7" s="39" t="s">
        <v>0</v>
      </c>
      <c r="G7" s="33"/>
      <c r="H7" s="38"/>
      <c r="I7" s="39"/>
      <c r="J7" s="39"/>
      <c r="K7" s="39"/>
      <c r="L7" s="39" t="s">
        <v>0</v>
      </c>
      <c r="M7" s="33"/>
    </row>
    <row r="8" spans="1:13" ht="56.1" customHeight="1" x14ac:dyDescent="0.25">
      <c r="A8" s="40" t="s">
        <v>53</v>
      </c>
      <c r="B8" s="41" t="s">
        <v>54</v>
      </c>
      <c r="C8" s="7" t="s">
        <v>171</v>
      </c>
      <c r="D8" s="7" t="s">
        <v>169</v>
      </c>
      <c r="E8" s="7" t="s">
        <v>173</v>
      </c>
      <c r="F8" s="7" t="s">
        <v>172</v>
      </c>
      <c r="G8" s="54" t="s">
        <v>53</v>
      </c>
      <c r="H8" s="55" t="s">
        <v>55</v>
      </c>
      <c r="I8" s="129" t="str">
        <f t="shared" ref="I8:K8" si="0">C8</f>
        <v>2024. évi teljesítés</v>
      </c>
      <c r="J8" s="129" t="str">
        <f t="shared" si="0"/>
        <v>2025. évi eredeti előirányzat</v>
      </c>
      <c r="K8" s="129" t="str">
        <f t="shared" si="0"/>
        <v>2025. évi várható teljesítés</v>
      </c>
      <c r="L8" s="129" t="str">
        <f>F8</f>
        <v>2026. évi eredeti előirányzat</v>
      </c>
      <c r="M8" s="33"/>
    </row>
    <row r="9" spans="1:13" ht="14.1" customHeight="1" x14ac:dyDescent="0.25">
      <c r="A9" s="42">
        <v>1</v>
      </c>
      <c r="B9" s="43" t="s">
        <v>56</v>
      </c>
      <c r="C9" s="44">
        <v>44</v>
      </c>
      <c r="D9" s="44">
        <f>'[1]Bevételi tábla'!H6</f>
        <v>0</v>
      </c>
      <c r="E9" s="44">
        <v>49</v>
      </c>
      <c r="F9" s="44">
        <v>0</v>
      </c>
      <c r="G9" s="42">
        <v>15</v>
      </c>
      <c r="H9" s="44" t="s">
        <v>57</v>
      </c>
      <c r="I9" s="158">
        <v>354</v>
      </c>
      <c r="J9" s="158">
        <v>358</v>
      </c>
      <c r="K9" s="158">
        <v>358</v>
      </c>
      <c r="L9" s="44">
        <v>355</v>
      </c>
      <c r="M9" s="33"/>
    </row>
    <row r="10" spans="1:13" ht="14.1" customHeight="1" x14ac:dyDescent="0.25">
      <c r="A10" s="42">
        <v>2</v>
      </c>
      <c r="B10" s="43" t="s">
        <v>58</v>
      </c>
      <c r="C10" s="45">
        <v>2185</v>
      </c>
      <c r="D10" s="45">
        <v>520</v>
      </c>
      <c r="E10" s="45">
        <v>1777</v>
      </c>
      <c r="F10" s="45">
        <v>1002</v>
      </c>
      <c r="G10" s="42">
        <v>16</v>
      </c>
      <c r="H10" s="44" t="s">
        <v>59</v>
      </c>
      <c r="I10" s="158">
        <v>43</v>
      </c>
      <c r="J10" s="158">
        <v>100</v>
      </c>
      <c r="K10" s="158">
        <v>100</v>
      </c>
      <c r="L10" s="44">
        <v>100</v>
      </c>
      <c r="M10" s="33"/>
    </row>
    <row r="11" spans="1:13" ht="14.1" customHeight="1" x14ac:dyDescent="0.25">
      <c r="A11" s="42">
        <v>3</v>
      </c>
      <c r="B11" s="43" t="s">
        <v>60</v>
      </c>
      <c r="C11" s="44">
        <v>400</v>
      </c>
      <c r="D11" s="44">
        <v>400</v>
      </c>
      <c r="E11" s="44">
        <v>400</v>
      </c>
      <c r="F11" s="44">
        <v>0</v>
      </c>
      <c r="G11" s="42">
        <v>17</v>
      </c>
      <c r="H11" s="44" t="s">
        <v>61</v>
      </c>
      <c r="I11" s="158">
        <v>1945</v>
      </c>
      <c r="J11" s="158">
        <v>1448</v>
      </c>
      <c r="K11" s="158">
        <v>2647</v>
      </c>
      <c r="L11" s="44">
        <v>1546</v>
      </c>
      <c r="M11" s="33"/>
    </row>
    <row r="12" spans="1:13" ht="14.1" customHeight="1" x14ac:dyDescent="0.25">
      <c r="A12" s="42">
        <v>4</v>
      </c>
      <c r="B12" s="43" t="s">
        <v>62</v>
      </c>
      <c r="C12" s="44">
        <v>0</v>
      </c>
      <c r="D12" s="44">
        <v>0</v>
      </c>
      <c r="E12" s="44">
        <v>0</v>
      </c>
      <c r="F12" s="44">
        <v>0</v>
      </c>
      <c r="G12" s="42">
        <v>18</v>
      </c>
      <c r="H12" s="43" t="s">
        <v>34</v>
      </c>
      <c r="I12" s="44">
        <f>'[1]Kiadási tábla'!G10</f>
        <v>0</v>
      </c>
      <c r="J12" s="44">
        <f>'[1]Kiadási tábla'!H10</f>
        <v>0</v>
      </c>
      <c r="K12" s="44">
        <f>'[1]Kiadási tábla'!I10</f>
        <v>0</v>
      </c>
      <c r="L12" s="44">
        <f>'[1]Kiadási tábla'!J10</f>
        <v>0</v>
      </c>
      <c r="M12" s="33"/>
    </row>
    <row r="13" spans="1:13" ht="14.1" customHeight="1" x14ac:dyDescent="0.25">
      <c r="A13" s="42">
        <v>5</v>
      </c>
      <c r="B13" s="43" t="s">
        <v>63</v>
      </c>
      <c r="C13" s="44">
        <v>0</v>
      </c>
      <c r="D13" s="44">
        <v>0</v>
      </c>
      <c r="E13" s="44">
        <v>0</v>
      </c>
      <c r="F13" s="44">
        <v>0</v>
      </c>
      <c r="G13" s="42">
        <v>19</v>
      </c>
      <c r="H13" s="43" t="s">
        <v>35</v>
      </c>
      <c r="I13" s="44">
        <f>'[1]Kiadási tábla'!G11</f>
        <v>0</v>
      </c>
      <c r="J13" s="44">
        <f>'[1]Kiadási tábla'!H11</f>
        <v>0</v>
      </c>
      <c r="K13" s="44">
        <f>'[1]Kiadási tábla'!I11</f>
        <v>0</v>
      </c>
      <c r="L13" s="44">
        <f>'[1]Kiadási tábla'!J11</f>
        <v>0</v>
      </c>
      <c r="M13" s="33"/>
    </row>
    <row r="14" spans="1:13" ht="14.1" customHeight="1" x14ac:dyDescent="0.25">
      <c r="A14" s="46">
        <v>6</v>
      </c>
      <c r="B14" s="47" t="s">
        <v>64</v>
      </c>
      <c r="C14" s="48">
        <f>SUM(C9:C13)</f>
        <v>2629</v>
      </c>
      <c r="D14" s="48">
        <f>SUM(D9:D13)</f>
        <v>920</v>
      </c>
      <c r="E14" s="48">
        <f>SUM(E9:E13)</f>
        <v>2226</v>
      </c>
      <c r="F14" s="48">
        <f>SUM(F9:F13)</f>
        <v>1002</v>
      </c>
      <c r="G14" s="42">
        <v>20</v>
      </c>
      <c r="H14" s="43" t="s">
        <v>65</v>
      </c>
      <c r="I14" s="44">
        <v>0</v>
      </c>
      <c r="J14" s="44">
        <v>0</v>
      </c>
      <c r="K14" s="44">
        <v>0</v>
      </c>
      <c r="L14" s="44">
        <v>0</v>
      </c>
      <c r="M14" s="33"/>
    </row>
    <row r="15" spans="1:13" ht="14.1" customHeight="1" x14ac:dyDescent="0.25">
      <c r="A15" s="42">
        <v>7</v>
      </c>
      <c r="B15" s="43" t="s">
        <v>66</v>
      </c>
      <c r="C15" s="44">
        <v>699</v>
      </c>
      <c r="D15" s="44">
        <v>986</v>
      </c>
      <c r="E15" s="44">
        <v>986</v>
      </c>
      <c r="F15" s="44">
        <v>999</v>
      </c>
      <c r="G15" s="46">
        <v>21</v>
      </c>
      <c r="H15" s="48" t="s">
        <v>67</v>
      </c>
      <c r="I15" s="48">
        <f>SUM(I9:I14)</f>
        <v>2342</v>
      </c>
      <c r="J15" s="48">
        <f>SUM(J9:J14)</f>
        <v>1906</v>
      </c>
      <c r="K15" s="48">
        <f>SUM(K9:K14)</f>
        <v>3105</v>
      </c>
      <c r="L15" s="48">
        <f>SUM(L9:L14)</f>
        <v>2001</v>
      </c>
      <c r="M15" s="33"/>
    </row>
    <row r="16" spans="1:13" ht="14.1" customHeight="1" x14ac:dyDescent="0.25">
      <c r="A16" s="42"/>
      <c r="B16" s="49" t="s">
        <v>68</v>
      </c>
      <c r="C16" s="44">
        <v>0</v>
      </c>
      <c r="D16" s="44">
        <v>0</v>
      </c>
      <c r="E16" s="44">
        <v>0</v>
      </c>
      <c r="F16" s="44">
        <v>0</v>
      </c>
      <c r="G16" s="46">
        <v>22</v>
      </c>
      <c r="H16" s="47" t="s">
        <v>69</v>
      </c>
      <c r="I16" s="48">
        <v>0</v>
      </c>
      <c r="J16" s="48">
        <v>0</v>
      </c>
      <c r="K16" s="48">
        <v>0</v>
      </c>
      <c r="L16" s="48">
        <v>0</v>
      </c>
      <c r="M16" s="33"/>
    </row>
    <row r="17" spans="1:13" ht="14.1" customHeight="1" x14ac:dyDescent="0.25">
      <c r="A17" s="46"/>
      <c r="B17" s="49" t="s">
        <v>70</v>
      </c>
      <c r="C17" s="44">
        <v>699</v>
      </c>
      <c r="D17" s="44">
        <v>986</v>
      </c>
      <c r="E17" s="50">
        <v>986</v>
      </c>
      <c r="F17" s="44">
        <v>999</v>
      </c>
      <c r="G17" s="46">
        <v>23</v>
      </c>
      <c r="H17" s="51" t="s">
        <v>71</v>
      </c>
      <c r="I17" s="48">
        <f>I15+I16</f>
        <v>2342</v>
      </c>
      <c r="J17" s="48">
        <f>J15+J16</f>
        <v>1906</v>
      </c>
      <c r="K17" s="48">
        <f>K15+K16</f>
        <v>3105</v>
      </c>
      <c r="L17" s="48">
        <f>L15+L16</f>
        <v>2001</v>
      </c>
      <c r="M17" s="33"/>
    </row>
    <row r="18" spans="1:13" ht="14.1" customHeight="1" x14ac:dyDescent="0.25">
      <c r="A18" s="42">
        <v>8</v>
      </c>
      <c r="B18" s="43" t="s">
        <v>72</v>
      </c>
      <c r="C18" s="44">
        <v>0</v>
      </c>
      <c r="D18" s="44">
        <v>0</v>
      </c>
      <c r="E18" s="44">
        <v>0</v>
      </c>
      <c r="F18" s="44">
        <v>0</v>
      </c>
      <c r="G18" s="52"/>
      <c r="H18" s="53"/>
      <c r="I18" s="31"/>
      <c r="J18" s="31"/>
      <c r="K18" s="31"/>
      <c r="L18" s="31"/>
      <c r="M18" s="33"/>
    </row>
    <row r="19" spans="1:13" ht="14.1" customHeight="1" x14ac:dyDescent="0.25">
      <c r="A19" s="46">
        <v>9</v>
      </c>
      <c r="B19" s="47" t="s">
        <v>73</v>
      </c>
      <c r="C19" s="48">
        <f>C15+C18</f>
        <v>699</v>
      </c>
      <c r="D19" s="48">
        <f t="shared" ref="D19:F19" si="1">D15+D18</f>
        <v>986</v>
      </c>
      <c r="E19" s="48">
        <f t="shared" si="1"/>
        <v>986</v>
      </c>
      <c r="F19" s="48">
        <f t="shared" si="1"/>
        <v>999</v>
      </c>
      <c r="G19" s="52"/>
      <c r="H19" s="53"/>
      <c r="I19" s="31"/>
      <c r="J19" s="31"/>
      <c r="K19" s="31"/>
      <c r="L19" s="31"/>
      <c r="M19" s="33"/>
    </row>
    <row r="20" spans="1:13" ht="14.1" customHeight="1" x14ac:dyDescent="0.25">
      <c r="A20" s="46">
        <v>10</v>
      </c>
      <c r="B20" s="51" t="s">
        <v>74</v>
      </c>
      <c r="C20" s="48">
        <f>C14+C19</f>
        <v>3328</v>
      </c>
      <c r="D20" s="48">
        <f>D14+D19</f>
        <v>1906</v>
      </c>
      <c r="E20" s="48">
        <f>E14+E19</f>
        <v>3212</v>
      </c>
      <c r="F20" s="48">
        <f>F14+F19</f>
        <v>2001</v>
      </c>
      <c r="G20" s="52"/>
      <c r="H20" s="53"/>
      <c r="I20" s="31"/>
      <c r="J20" s="31"/>
      <c r="K20" s="31"/>
      <c r="L20" s="31"/>
      <c r="M20" s="33"/>
    </row>
    <row r="21" spans="1:13" ht="14.1" customHeight="1" x14ac:dyDescent="0.25">
      <c r="A21" s="33"/>
      <c r="B21" s="37"/>
      <c r="C21" s="33"/>
      <c r="D21" s="33"/>
      <c r="E21" s="33"/>
      <c r="F21" s="33"/>
      <c r="G21" s="33"/>
      <c r="H21" s="37"/>
      <c r="I21" s="33"/>
      <c r="J21" s="33"/>
      <c r="K21" s="33"/>
      <c r="L21" s="33"/>
      <c r="M21" s="33"/>
    </row>
    <row r="22" spans="1:13" ht="14.1" customHeight="1" x14ac:dyDescent="0.25">
      <c r="A22" s="33"/>
      <c r="B22" s="37"/>
      <c r="C22" s="39"/>
      <c r="D22" s="39" t="s">
        <v>0</v>
      </c>
      <c r="E22" s="39"/>
      <c r="F22" s="39" t="s">
        <v>0</v>
      </c>
      <c r="G22" s="33"/>
      <c r="H22" s="37"/>
      <c r="I22" s="39"/>
      <c r="J22" s="39"/>
      <c r="K22" s="39"/>
      <c r="L22" s="39" t="s">
        <v>0</v>
      </c>
      <c r="M22" s="33"/>
    </row>
    <row r="23" spans="1:13" ht="56.1" customHeight="1" x14ac:dyDescent="0.25">
      <c r="A23" s="54" t="s">
        <v>53</v>
      </c>
      <c r="B23" s="55" t="s">
        <v>75</v>
      </c>
      <c r="C23" s="7" t="str">
        <f t="shared" ref="C23:E23" si="2">C8</f>
        <v>2024. évi teljesítés</v>
      </c>
      <c r="D23" s="7" t="str">
        <f t="shared" si="2"/>
        <v>2025. évi eredeti előirányzat</v>
      </c>
      <c r="E23" s="7" t="str">
        <f t="shared" si="2"/>
        <v>2025. évi várható teljesítés</v>
      </c>
      <c r="F23" s="7" t="str">
        <f>F8</f>
        <v>2026. évi eredeti előirányzat</v>
      </c>
      <c r="G23" s="54" t="s">
        <v>53</v>
      </c>
      <c r="H23" s="55" t="s">
        <v>76</v>
      </c>
      <c r="I23" s="129" t="str">
        <f>C8</f>
        <v>2024. évi teljesítés</v>
      </c>
      <c r="J23" s="129" t="str">
        <f>D23</f>
        <v>2025. évi eredeti előirányzat</v>
      </c>
      <c r="K23" s="129" t="str">
        <f>E8</f>
        <v>2025. évi várható teljesítés</v>
      </c>
      <c r="L23" s="129" t="str">
        <f>F8</f>
        <v>2026. évi eredeti előirányzat</v>
      </c>
      <c r="M23" s="33"/>
    </row>
    <row r="24" spans="1:13" ht="14.1" customHeight="1" x14ac:dyDescent="0.25">
      <c r="A24" s="46">
        <v>11</v>
      </c>
      <c r="B24" s="56" t="s">
        <v>77</v>
      </c>
      <c r="C24" s="48">
        <v>0</v>
      </c>
      <c r="D24" s="48">
        <v>0</v>
      </c>
      <c r="E24" s="48">
        <v>0</v>
      </c>
      <c r="F24" s="48">
        <v>350</v>
      </c>
      <c r="G24" s="46">
        <v>24</v>
      </c>
      <c r="H24" s="56" t="s">
        <v>78</v>
      </c>
      <c r="I24" s="48">
        <f>C24</f>
        <v>0</v>
      </c>
      <c r="J24" s="48">
        <f t="shared" ref="J24:L24" si="3">D24</f>
        <v>0</v>
      </c>
      <c r="K24" s="48">
        <v>107</v>
      </c>
      <c r="L24" s="48">
        <f t="shared" si="3"/>
        <v>350</v>
      </c>
      <c r="M24" s="33"/>
    </row>
    <row r="25" spans="1:13" ht="20.100000000000001" customHeight="1" x14ac:dyDescent="0.25">
      <c r="A25" s="46">
        <v>12</v>
      </c>
      <c r="B25" s="57" t="s">
        <v>79</v>
      </c>
      <c r="C25" s="48">
        <f>C14</f>
        <v>2629</v>
      </c>
      <c r="D25" s="48">
        <f>D14</f>
        <v>920</v>
      </c>
      <c r="E25" s="48">
        <f>E14</f>
        <v>2226</v>
      </c>
      <c r="F25" s="48">
        <f>F14+F24</f>
        <v>1352</v>
      </c>
      <c r="G25" s="46">
        <v>25</v>
      </c>
      <c r="H25" s="57" t="s">
        <v>80</v>
      </c>
      <c r="I25" s="48">
        <f>I24+I15</f>
        <v>2342</v>
      </c>
      <c r="J25" s="48">
        <f>J24+J15</f>
        <v>1906</v>
      </c>
      <c r="K25" s="48">
        <f>K24+K15</f>
        <v>3212</v>
      </c>
      <c r="L25" s="48">
        <f>L24+L15</f>
        <v>2351</v>
      </c>
      <c r="M25" s="33"/>
    </row>
    <row r="26" spans="1:13" ht="20.100000000000001" customHeight="1" x14ac:dyDescent="0.25">
      <c r="A26" s="46">
        <v>13</v>
      </c>
      <c r="B26" s="57" t="s">
        <v>81</v>
      </c>
      <c r="C26" s="48">
        <f>C19</f>
        <v>699</v>
      </c>
      <c r="D26" s="48">
        <f>D19</f>
        <v>986</v>
      </c>
      <c r="E26" s="48">
        <f>E19</f>
        <v>986</v>
      </c>
      <c r="F26" s="48">
        <f>F19</f>
        <v>999</v>
      </c>
      <c r="G26" s="46">
        <v>26</v>
      </c>
      <c r="H26" s="57" t="s">
        <v>82</v>
      </c>
      <c r="I26" s="48">
        <f>I16</f>
        <v>0</v>
      </c>
      <c r="J26" s="48">
        <v>0</v>
      </c>
      <c r="K26" s="48">
        <f>K16</f>
        <v>0</v>
      </c>
      <c r="L26" s="48">
        <f>L16</f>
        <v>0</v>
      </c>
      <c r="M26" s="33"/>
    </row>
    <row r="27" spans="1:13" ht="20.100000000000001" customHeight="1" x14ac:dyDescent="0.25">
      <c r="A27" s="46">
        <v>14</v>
      </c>
      <c r="B27" s="57" t="s">
        <v>83</v>
      </c>
      <c r="C27" s="51">
        <f>C25+C26+C24</f>
        <v>3328</v>
      </c>
      <c r="D27" s="51">
        <f>D25+D26</f>
        <v>1906</v>
      </c>
      <c r="E27" s="51">
        <f>E25+E26+E24</f>
        <v>3212</v>
      </c>
      <c r="F27" s="51">
        <f>F25+F26</f>
        <v>2351</v>
      </c>
      <c r="G27" s="46">
        <v>27</v>
      </c>
      <c r="H27" s="57" t="s">
        <v>84</v>
      </c>
      <c r="I27" s="48">
        <f>I25+I26</f>
        <v>2342</v>
      </c>
      <c r="J27" s="48">
        <f>J25+J26</f>
        <v>1906</v>
      </c>
      <c r="K27" s="48">
        <f>K25+K26</f>
        <v>3212</v>
      </c>
      <c r="L27" s="48">
        <f>L25+L26</f>
        <v>2351</v>
      </c>
      <c r="M27" s="33"/>
    </row>
    <row r="28" spans="1:13" ht="14.1" customHeight="1" x14ac:dyDescent="0.25">
      <c r="A28" s="33"/>
      <c r="B28" s="33"/>
      <c r="C28" s="33"/>
      <c r="D28" s="33"/>
      <c r="E28" s="33"/>
      <c r="F28" s="33"/>
      <c r="G28" s="55">
        <v>28</v>
      </c>
      <c r="H28" s="48" t="s">
        <v>85</v>
      </c>
      <c r="I28" s="48">
        <f>C14-I15</f>
        <v>287</v>
      </c>
      <c r="J28" s="48">
        <f>D14-J15</f>
        <v>-986</v>
      </c>
      <c r="K28" s="48">
        <f>E14-K15</f>
        <v>-879</v>
      </c>
      <c r="L28" s="48">
        <f>F14-L15</f>
        <v>-999</v>
      </c>
      <c r="M28" s="33"/>
    </row>
    <row r="29" spans="1:13" ht="14.1" customHeight="1" x14ac:dyDescent="0.25">
      <c r="A29" s="33"/>
      <c r="B29" s="31"/>
      <c r="C29" s="33"/>
      <c r="D29" s="33"/>
      <c r="E29" s="33"/>
      <c r="F29" s="33"/>
      <c r="G29" s="55">
        <v>29</v>
      </c>
      <c r="H29" s="48" t="s">
        <v>86</v>
      </c>
      <c r="I29" s="48">
        <f>C24-I24</f>
        <v>0</v>
      </c>
      <c r="J29" s="48">
        <f>D24-J24</f>
        <v>0</v>
      </c>
      <c r="K29" s="48">
        <f>E24-K24</f>
        <v>-107</v>
      </c>
      <c r="L29" s="48">
        <f>F24-L24</f>
        <v>0</v>
      </c>
      <c r="M29" s="33"/>
    </row>
    <row r="30" spans="1:13" ht="22.5" x14ac:dyDescent="0.25">
      <c r="A30" s="33"/>
      <c r="B30" s="33"/>
      <c r="C30" s="33"/>
      <c r="D30" s="33"/>
      <c r="E30" s="33"/>
      <c r="F30" s="33"/>
      <c r="G30" s="55">
        <v>31</v>
      </c>
      <c r="H30" s="130" t="s">
        <v>87</v>
      </c>
      <c r="I30" s="48">
        <f t="shared" ref="I30:L31" si="4">C26-I26</f>
        <v>699</v>
      </c>
      <c r="J30" s="48">
        <f t="shared" si="4"/>
        <v>986</v>
      </c>
      <c r="K30" s="48">
        <f t="shared" si="4"/>
        <v>986</v>
      </c>
      <c r="L30" s="48">
        <f t="shared" si="4"/>
        <v>999</v>
      </c>
      <c r="M30" s="33"/>
    </row>
    <row r="31" spans="1:13" x14ac:dyDescent="0.25">
      <c r="A31" s="33"/>
      <c r="B31" s="33"/>
      <c r="C31" s="33"/>
      <c r="D31" s="33"/>
      <c r="E31" s="33"/>
      <c r="F31" s="33"/>
      <c r="G31" s="55">
        <v>31</v>
      </c>
      <c r="H31" s="48" t="s">
        <v>88</v>
      </c>
      <c r="I31" s="48">
        <f t="shared" si="4"/>
        <v>986</v>
      </c>
      <c r="J31" s="48">
        <f t="shared" si="4"/>
        <v>0</v>
      </c>
      <c r="K31" s="48">
        <f t="shared" si="4"/>
        <v>0</v>
      </c>
      <c r="L31" s="48">
        <f t="shared" si="4"/>
        <v>0</v>
      </c>
      <c r="M31" s="33"/>
    </row>
    <row r="32" spans="1:13" ht="14.1" customHeight="1" x14ac:dyDescent="0.25">
      <c r="A32" s="33"/>
      <c r="B32" s="33"/>
      <c r="C32" s="33"/>
      <c r="D32" s="33"/>
      <c r="E32" s="33"/>
      <c r="F32" s="33"/>
      <c r="G32" s="33"/>
      <c r="H32" s="33"/>
      <c r="I32" s="33"/>
      <c r="J32" s="33"/>
      <c r="K32" s="33"/>
      <c r="L32" s="33"/>
      <c r="M32" s="33"/>
    </row>
    <row r="33" spans="1:13" ht="14.1" customHeight="1" x14ac:dyDescent="0.25">
      <c r="A33" s="33"/>
      <c r="B33" s="33"/>
      <c r="C33" s="33"/>
      <c r="D33" s="33"/>
      <c r="E33" s="33"/>
      <c r="F33" s="33"/>
      <c r="G33" s="33"/>
      <c r="H33" s="33"/>
      <c r="I33" s="33"/>
      <c r="J33" s="33"/>
      <c r="K33" s="33"/>
      <c r="L33" s="33"/>
      <c r="M33" s="33"/>
    </row>
    <row r="34" spans="1:13" ht="14.1" customHeight="1" x14ac:dyDescent="0.25">
      <c r="A34" s="33"/>
      <c r="B34" s="33"/>
      <c r="C34" s="33"/>
      <c r="D34" s="33"/>
      <c r="E34" s="33"/>
      <c r="F34" s="33"/>
      <c r="G34" s="33"/>
      <c r="H34" s="33"/>
      <c r="I34" s="33"/>
      <c r="J34" s="33"/>
      <c r="K34" s="33"/>
      <c r="L34" s="33"/>
      <c r="M34" s="33"/>
    </row>
    <row r="35" spans="1:13" ht="14.1" customHeight="1" x14ac:dyDescent="0.25">
      <c r="A35" s="33"/>
      <c r="B35" s="33"/>
      <c r="C35" s="33"/>
      <c r="D35" s="33"/>
      <c r="E35" s="33"/>
      <c r="F35" s="33"/>
      <c r="G35" s="33"/>
      <c r="H35" s="33"/>
      <c r="I35" s="33"/>
      <c r="J35" s="33"/>
      <c r="K35" s="33"/>
      <c r="L35" s="33"/>
      <c r="M35" s="33"/>
    </row>
    <row r="36" spans="1:13" ht="14.1" customHeight="1" x14ac:dyDescent="0.25">
      <c r="A36" s="33"/>
      <c r="B36" s="33"/>
      <c r="C36" s="33"/>
      <c r="D36" s="33"/>
      <c r="E36" s="33"/>
      <c r="F36" s="33"/>
      <c r="G36" s="33"/>
      <c r="H36" s="33"/>
      <c r="I36" s="33"/>
      <c r="J36" s="33"/>
      <c r="K36" s="33"/>
      <c r="L36" s="33"/>
      <c r="M36" s="33"/>
    </row>
    <row r="37" spans="1:13" ht="14.1" customHeight="1" x14ac:dyDescent="0.25">
      <c r="A37" s="33"/>
      <c r="B37" s="33"/>
      <c r="C37" s="33"/>
      <c r="D37" s="33"/>
      <c r="E37" s="33"/>
      <c r="F37" s="33"/>
      <c r="G37" s="33"/>
      <c r="H37" s="33"/>
      <c r="I37" s="33"/>
      <c r="J37" s="33"/>
      <c r="K37" s="33"/>
      <c r="L37" s="33"/>
      <c r="M37" s="33"/>
    </row>
    <row r="38" spans="1:13" ht="14.1" customHeight="1" x14ac:dyDescent="0.25">
      <c r="A38" s="33"/>
      <c r="B38" s="33"/>
      <c r="C38" s="33"/>
      <c r="D38" s="33"/>
      <c r="E38" s="33"/>
      <c r="F38" s="33"/>
      <c r="G38" s="33"/>
      <c r="H38" s="33"/>
      <c r="I38" s="33"/>
      <c r="J38" s="33"/>
      <c r="K38" s="33"/>
      <c r="L38" s="33"/>
      <c r="M38" s="33"/>
    </row>
    <row r="39" spans="1:13" ht="14.1" customHeight="1" x14ac:dyDescent="0.25">
      <c r="A39" s="33"/>
      <c r="B39" s="33"/>
      <c r="C39" s="33"/>
      <c r="D39" s="33"/>
      <c r="E39" s="33"/>
      <c r="F39" s="33"/>
      <c r="G39" s="33"/>
      <c r="H39" s="33"/>
      <c r="I39" s="33"/>
      <c r="J39" s="33"/>
      <c r="K39" s="33"/>
      <c r="L39" s="33"/>
      <c r="M39" s="33"/>
    </row>
    <row r="40" spans="1:13" ht="14.1" customHeight="1" x14ac:dyDescent="0.25">
      <c r="A40" s="33"/>
      <c r="B40" s="33"/>
      <c r="C40" s="33"/>
      <c r="D40" s="33"/>
      <c r="E40" s="33"/>
      <c r="F40" s="33"/>
      <c r="G40" s="33"/>
      <c r="H40" s="33"/>
      <c r="I40" s="33"/>
      <c r="J40" s="33"/>
      <c r="K40" s="33"/>
      <c r="L40" s="33"/>
      <c r="M40" s="33"/>
    </row>
    <row r="41" spans="1:13" ht="14.1" customHeight="1" x14ac:dyDescent="0.25">
      <c r="A41" s="33"/>
      <c r="B41" s="33"/>
      <c r="C41" s="33"/>
      <c r="D41" s="33"/>
      <c r="E41" s="33"/>
      <c r="F41" s="33"/>
      <c r="G41" s="33"/>
      <c r="H41" s="33"/>
      <c r="I41" s="33"/>
      <c r="J41" s="33"/>
      <c r="K41" s="33"/>
      <c r="L41" s="33"/>
      <c r="M41" s="33"/>
    </row>
    <row r="42" spans="1:13" ht="56.1" customHeight="1" x14ac:dyDescent="0.25">
      <c r="A42" s="33"/>
      <c r="B42" s="33"/>
      <c r="C42" s="33"/>
      <c r="D42" s="33"/>
      <c r="E42" s="33"/>
      <c r="F42" s="33"/>
      <c r="G42" s="33"/>
      <c r="H42" s="33"/>
      <c r="I42" s="33"/>
      <c r="J42" s="33"/>
      <c r="K42" s="33"/>
      <c r="L42" s="33"/>
      <c r="M42" s="33"/>
    </row>
    <row r="43" spans="1:13" ht="14.1" customHeight="1" x14ac:dyDescent="0.25"/>
    <row r="44" spans="1:13" ht="14.1" customHeight="1" x14ac:dyDescent="0.25"/>
    <row r="45" spans="1:13" ht="20.100000000000001" customHeight="1" x14ac:dyDescent="0.25"/>
    <row r="46" spans="1:13" ht="14.1" customHeight="1" x14ac:dyDescent="0.25"/>
    <row r="47" spans="1:13" ht="20.100000000000001" customHeight="1" x14ac:dyDescent="0.25"/>
    <row r="48" spans="1:13" ht="14.1" customHeight="1" x14ac:dyDescent="0.25"/>
    <row r="49" spans="2:6" ht="20.100000000000001" customHeight="1" x14ac:dyDescent="0.25"/>
    <row r="50" spans="2:6" ht="14.1" customHeight="1" x14ac:dyDescent="0.25"/>
    <row r="51" spans="2:6" ht="14.1" customHeight="1" x14ac:dyDescent="0.25">
      <c r="B51" s="58"/>
    </row>
    <row r="52" spans="2:6" ht="14.1" customHeight="1" x14ac:dyDescent="0.25">
      <c r="B52" s="58"/>
    </row>
    <row r="53" spans="2:6" ht="14.1" customHeight="1" x14ac:dyDescent="0.25">
      <c r="B53" s="58"/>
    </row>
    <row r="54" spans="2:6" ht="14.1" customHeight="1" x14ac:dyDescent="0.25"/>
    <row r="55" spans="2:6" ht="14.1" customHeight="1" x14ac:dyDescent="0.25"/>
    <row r="56" spans="2:6" ht="14.1" customHeight="1" x14ac:dyDescent="0.25">
      <c r="B56" s="32"/>
      <c r="C56" s="32"/>
      <c r="D56" s="32"/>
      <c r="E56" s="32"/>
      <c r="F56" s="32"/>
    </row>
    <row r="57" spans="2:6" ht="14.1" customHeight="1" x14ac:dyDescent="0.25"/>
    <row r="58" spans="2:6" ht="14.1" customHeight="1" x14ac:dyDescent="0.25">
      <c r="B58" s="32"/>
      <c r="C58" s="32"/>
      <c r="D58" s="32"/>
      <c r="E58" s="32"/>
      <c r="F58" s="32"/>
    </row>
  </sheetData>
  <mergeCells count="4">
    <mergeCell ref="A3:I3"/>
    <mergeCell ref="A4:I4"/>
    <mergeCell ref="A5:I5"/>
    <mergeCell ref="A6:I6"/>
  </mergeCells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6"/>
  <sheetViews>
    <sheetView workbookViewId="0">
      <selection sqref="A1:XFD1"/>
    </sheetView>
  </sheetViews>
  <sheetFormatPr defaultColWidth="8" defaultRowHeight="15" customHeight="1" x14ac:dyDescent="0.25"/>
  <cols>
    <col min="1" max="1" width="28.5703125" style="136" customWidth="1"/>
    <col min="2" max="3" width="7.42578125" style="136" customWidth="1"/>
    <col min="4" max="5" width="6.5703125" style="136" customWidth="1"/>
    <col min="6" max="7" width="7" style="136" customWidth="1"/>
    <col min="8" max="8" width="7.42578125" style="136" customWidth="1"/>
    <col min="9" max="9" width="6.85546875" style="136" customWidth="1"/>
    <col min="10" max="10" width="7" style="136" customWidth="1"/>
    <col min="11" max="11" width="6.42578125" style="136" customWidth="1"/>
    <col min="12" max="12" width="9.42578125" style="136" customWidth="1"/>
    <col min="13" max="13" width="6.85546875" style="136" customWidth="1"/>
    <col min="14" max="14" width="10" style="136" customWidth="1"/>
    <col min="15" max="15" width="10.140625" style="136" bestFit="1" customWidth="1"/>
    <col min="16" max="16" width="9.5703125" style="136" bestFit="1" customWidth="1"/>
    <col min="17" max="256" width="8" style="136"/>
    <col min="257" max="257" width="28.5703125" style="136" customWidth="1"/>
    <col min="258" max="269" width="9.42578125" style="136" customWidth="1"/>
    <col min="270" max="270" width="10" style="136" customWidth="1"/>
    <col min="271" max="271" width="10.140625" style="136" bestFit="1" customWidth="1"/>
    <col min="272" max="272" width="9.5703125" style="136" bestFit="1" customWidth="1"/>
    <col min="273" max="512" width="8" style="136"/>
    <col min="513" max="513" width="28.5703125" style="136" customWidth="1"/>
    <col min="514" max="525" width="9.42578125" style="136" customWidth="1"/>
    <col min="526" max="526" width="10" style="136" customWidth="1"/>
    <col min="527" max="527" width="10.140625" style="136" bestFit="1" customWidth="1"/>
    <col min="528" max="528" width="9.5703125" style="136" bestFit="1" customWidth="1"/>
    <col min="529" max="768" width="8" style="136"/>
    <col min="769" max="769" width="28.5703125" style="136" customWidth="1"/>
    <col min="770" max="781" width="9.42578125" style="136" customWidth="1"/>
    <col min="782" max="782" width="10" style="136" customWidth="1"/>
    <col min="783" max="783" width="10.140625" style="136" bestFit="1" customWidth="1"/>
    <col min="784" max="784" width="9.5703125" style="136" bestFit="1" customWidth="1"/>
    <col min="785" max="1024" width="8" style="136"/>
    <col min="1025" max="1025" width="28.5703125" style="136" customWidth="1"/>
    <col min="1026" max="1037" width="9.42578125" style="136" customWidth="1"/>
    <col min="1038" max="1038" width="10" style="136" customWidth="1"/>
    <col min="1039" max="1039" width="10.140625" style="136" bestFit="1" customWidth="1"/>
    <col min="1040" max="1040" width="9.5703125" style="136" bestFit="1" customWidth="1"/>
    <col min="1041" max="1280" width="8" style="136"/>
    <col min="1281" max="1281" width="28.5703125" style="136" customWidth="1"/>
    <col min="1282" max="1293" width="9.42578125" style="136" customWidth="1"/>
    <col min="1294" max="1294" width="10" style="136" customWidth="1"/>
    <col min="1295" max="1295" width="10.140625" style="136" bestFit="1" customWidth="1"/>
    <col min="1296" max="1296" width="9.5703125" style="136" bestFit="1" customWidth="1"/>
    <col min="1297" max="1536" width="8" style="136"/>
    <col min="1537" max="1537" width="28.5703125" style="136" customWidth="1"/>
    <col min="1538" max="1549" width="9.42578125" style="136" customWidth="1"/>
    <col min="1550" max="1550" width="10" style="136" customWidth="1"/>
    <col min="1551" max="1551" width="10.140625" style="136" bestFit="1" customWidth="1"/>
    <col min="1552" max="1552" width="9.5703125" style="136" bestFit="1" customWidth="1"/>
    <col min="1553" max="1792" width="8" style="136"/>
    <col min="1793" max="1793" width="28.5703125" style="136" customWidth="1"/>
    <col min="1794" max="1805" width="9.42578125" style="136" customWidth="1"/>
    <col min="1806" max="1806" width="10" style="136" customWidth="1"/>
    <col min="1807" max="1807" width="10.140625" style="136" bestFit="1" customWidth="1"/>
    <col min="1808" max="1808" width="9.5703125" style="136" bestFit="1" customWidth="1"/>
    <col min="1809" max="2048" width="8" style="136"/>
    <col min="2049" max="2049" width="28.5703125" style="136" customWidth="1"/>
    <col min="2050" max="2061" width="9.42578125" style="136" customWidth="1"/>
    <col min="2062" max="2062" width="10" style="136" customWidth="1"/>
    <col min="2063" max="2063" width="10.140625" style="136" bestFit="1" customWidth="1"/>
    <col min="2064" max="2064" width="9.5703125" style="136" bestFit="1" customWidth="1"/>
    <col min="2065" max="2304" width="8" style="136"/>
    <col min="2305" max="2305" width="28.5703125" style="136" customWidth="1"/>
    <col min="2306" max="2317" width="9.42578125" style="136" customWidth="1"/>
    <col min="2318" max="2318" width="10" style="136" customWidth="1"/>
    <col min="2319" max="2319" width="10.140625" style="136" bestFit="1" customWidth="1"/>
    <col min="2320" max="2320" width="9.5703125" style="136" bestFit="1" customWidth="1"/>
    <col min="2321" max="2560" width="8" style="136"/>
    <col min="2561" max="2561" width="28.5703125" style="136" customWidth="1"/>
    <col min="2562" max="2573" width="9.42578125" style="136" customWidth="1"/>
    <col min="2574" max="2574" width="10" style="136" customWidth="1"/>
    <col min="2575" max="2575" width="10.140625" style="136" bestFit="1" customWidth="1"/>
    <col min="2576" max="2576" width="9.5703125" style="136" bestFit="1" customWidth="1"/>
    <col min="2577" max="2816" width="8" style="136"/>
    <col min="2817" max="2817" width="28.5703125" style="136" customWidth="1"/>
    <col min="2818" max="2829" width="9.42578125" style="136" customWidth="1"/>
    <col min="2830" max="2830" width="10" style="136" customWidth="1"/>
    <col min="2831" max="2831" width="10.140625" style="136" bestFit="1" customWidth="1"/>
    <col min="2832" max="2832" width="9.5703125" style="136" bestFit="1" customWidth="1"/>
    <col min="2833" max="3072" width="8" style="136"/>
    <col min="3073" max="3073" width="28.5703125" style="136" customWidth="1"/>
    <col min="3074" max="3085" width="9.42578125" style="136" customWidth="1"/>
    <col min="3086" max="3086" width="10" style="136" customWidth="1"/>
    <col min="3087" max="3087" width="10.140625" style="136" bestFit="1" customWidth="1"/>
    <col min="3088" max="3088" width="9.5703125" style="136" bestFit="1" customWidth="1"/>
    <col min="3089" max="3328" width="8" style="136"/>
    <col min="3329" max="3329" width="28.5703125" style="136" customWidth="1"/>
    <col min="3330" max="3341" width="9.42578125" style="136" customWidth="1"/>
    <col min="3342" max="3342" width="10" style="136" customWidth="1"/>
    <col min="3343" max="3343" width="10.140625" style="136" bestFit="1" customWidth="1"/>
    <col min="3344" max="3344" width="9.5703125" style="136" bestFit="1" customWidth="1"/>
    <col min="3345" max="3584" width="8" style="136"/>
    <col min="3585" max="3585" width="28.5703125" style="136" customWidth="1"/>
    <col min="3586" max="3597" width="9.42578125" style="136" customWidth="1"/>
    <col min="3598" max="3598" width="10" style="136" customWidth="1"/>
    <col min="3599" max="3599" width="10.140625" style="136" bestFit="1" customWidth="1"/>
    <col min="3600" max="3600" width="9.5703125" style="136" bestFit="1" customWidth="1"/>
    <col min="3601" max="3840" width="8" style="136"/>
    <col min="3841" max="3841" width="28.5703125" style="136" customWidth="1"/>
    <col min="3842" max="3853" width="9.42578125" style="136" customWidth="1"/>
    <col min="3854" max="3854" width="10" style="136" customWidth="1"/>
    <col min="3855" max="3855" width="10.140625" style="136" bestFit="1" customWidth="1"/>
    <col min="3856" max="3856" width="9.5703125" style="136" bestFit="1" customWidth="1"/>
    <col min="3857" max="4096" width="8" style="136"/>
    <col min="4097" max="4097" width="28.5703125" style="136" customWidth="1"/>
    <col min="4098" max="4109" width="9.42578125" style="136" customWidth="1"/>
    <col min="4110" max="4110" width="10" style="136" customWidth="1"/>
    <col min="4111" max="4111" width="10.140625" style="136" bestFit="1" customWidth="1"/>
    <col min="4112" max="4112" width="9.5703125" style="136" bestFit="1" customWidth="1"/>
    <col min="4113" max="4352" width="8" style="136"/>
    <col min="4353" max="4353" width="28.5703125" style="136" customWidth="1"/>
    <col min="4354" max="4365" width="9.42578125" style="136" customWidth="1"/>
    <col min="4366" max="4366" width="10" style="136" customWidth="1"/>
    <col min="4367" max="4367" width="10.140625" style="136" bestFit="1" customWidth="1"/>
    <col min="4368" max="4368" width="9.5703125" style="136" bestFit="1" customWidth="1"/>
    <col min="4369" max="4608" width="8" style="136"/>
    <col min="4609" max="4609" width="28.5703125" style="136" customWidth="1"/>
    <col min="4610" max="4621" width="9.42578125" style="136" customWidth="1"/>
    <col min="4622" max="4622" width="10" style="136" customWidth="1"/>
    <col min="4623" max="4623" width="10.140625" style="136" bestFit="1" customWidth="1"/>
    <col min="4624" max="4624" width="9.5703125" style="136" bestFit="1" customWidth="1"/>
    <col min="4625" max="4864" width="8" style="136"/>
    <col min="4865" max="4865" width="28.5703125" style="136" customWidth="1"/>
    <col min="4866" max="4877" width="9.42578125" style="136" customWidth="1"/>
    <col min="4878" max="4878" width="10" style="136" customWidth="1"/>
    <col min="4879" max="4879" width="10.140625" style="136" bestFit="1" customWidth="1"/>
    <col min="4880" max="4880" width="9.5703125" style="136" bestFit="1" customWidth="1"/>
    <col min="4881" max="5120" width="8" style="136"/>
    <col min="5121" max="5121" width="28.5703125" style="136" customWidth="1"/>
    <col min="5122" max="5133" width="9.42578125" style="136" customWidth="1"/>
    <col min="5134" max="5134" width="10" style="136" customWidth="1"/>
    <col min="5135" max="5135" width="10.140625" style="136" bestFit="1" customWidth="1"/>
    <col min="5136" max="5136" width="9.5703125" style="136" bestFit="1" customWidth="1"/>
    <col min="5137" max="5376" width="8" style="136"/>
    <col min="5377" max="5377" width="28.5703125" style="136" customWidth="1"/>
    <col min="5378" max="5389" width="9.42578125" style="136" customWidth="1"/>
    <col min="5390" max="5390" width="10" style="136" customWidth="1"/>
    <col min="5391" max="5391" width="10.140625" style="136" bestFit="1" customWidth="1"/>
    <col min="5392" max="5392" width="9.5703125" style="136" bestFit="1" customWidth="1"/>
    <col min="5393" max="5632" width="8" style="136"/>
    <col min="5633" max="5633" width="28.5703125" style="136" customWidth="1"/>
    <col min="5634" max="5645" width="9.42578125" style="136" customWidth="1"/>
    <col min="5646" max="5646" width="10" style="136" customWidth="1"/>
    <col min="5647" max="5647" width="10.140625" style="136" bestFit="1" customWidth="1"/>
    <col min="5648" max="5648" width="9.5703125" style="136" bestFit="1" customWidth="1"/>
    <col min="5649" max="5888" width="8" style="136"/>
    <col min="5889" max="5889" width="28.5703125" style="136" customWidth="1"/>
    <col min="5890" max="5901" width="9.42578125" style="136" customWidth="1"/>
    <col min="5902" max="5902" width="10" style="136" customWidth="1"/>
    <col min="5903" max="5903" width="10.140625" style="136" bestFit="1" customWidth="1"/>
    <col min="5904" max="5904" width="9.5703125" style="136" bestFit="1" customWidth="1"/>
    <col min="5905" max="6144" width="8" style="136"/>
    <col min="6145" max="6145" width="28.5703125" style="136" customWidth="1"/>
    <col min="6146" max="6157" width="9.42578125" style="136" customWidth="1"/>
    <col min="6158" max="6158" width="10" style="136" customWidth="1"/>
    <col min="6159" max="6159" width="10.140625" style="136" bestFit="1" customWidth="1"/>
    <col min="6160" max="6160" width="9.5703125" style="136" bestFit="1" customWidth="1"/>
    <col min="6161" max="6400" width="8" style="136"/>
    <col min="6401" max="6401" width="28.5703125" style="136" customWidth="1"/>
    <col min="6402" max="6413" width="9.42578125" style="136" customWidth="1"/>
    <col min="6414" max="6414" width="10" style="136" customWidth="1"/>
    <col min="6415" max="6415" width="10.140625" style="136" bestFit="1" customWidth="1"/>
    <col min="6416" max="6416" width="9.5703125" style="136" bestFit="1" customWidth="1"/>
    <col min="6417" max="6656" width="8" style="136"/>
    <col min="6657" max="6657" width="28.5703125" style="136" customWidth="1"/>
    <col min="6658" max="6669" width="9.42578125" style="136" customWidth="1"/>
    <col min="6670" max="6670" width="10" style="136" customWidth="1"/>
    <col min="6671" max="6671" width="10.140625" style="136" bestFit="1" customWidth="1"/>
    <col min="6672" max="6672" width="9.5703125" style="136" bestFit="1" customWidth="1"/>
    <col min="6673" max="6912" width="8" style="136"/>
    <col min="6913" max="6913" width="28.5703125" style="136" customWidth="1"/>
    <col min="6914" max="6925" width="9.42578125" style="136" customWidth="1"/>
    <col min="6926" max="6926" width="10" style="136" customWidth="1"/>
    <col min="6927" max="6927" width="10.140625" style="136" bestFit="1" customWidth="1"/>
    <col min="6928" max="6928" width="9.5703125" style="136" bestFit="1" customWidth="1"/>
    <col min="6929" max="7168" width="8" style="136"/>
    <col min="7169" max="7169" width="28.5703125" style="136" customWidth="1"/>
    <col min="7170" max="7181" width="9.42578125" style="136" customWidth="1"/>
    <col min="7182" max="7182" width="10" style="136" customWidth="1"/>
    <col min="7183" max="7183" width="10.140625" style="136" bestFit="1" customWidth="1"/>
    <col min="7184" max="7184" width="9.5703125" style="136" bestFit="1" customWidth="1"/>
    <col min="7185" max="7424" width="8" style="136"/>
    <col min="7425" max="7425" width="28.5703125" style="136" customWidth="1"/>
    <col min="7426" max="7437" width="9.42578125" style="136" customWidth="1"/>
    <col min="7438" max="7438" width="10" style="136" customWidth="1"/>
    <col min="7439" max="7439" width="10.140625" style="136" bestFit="1" customWidth="1"/>
    <col min="7440" max="7440" width="9.5703125" style="136" bestFit="1" customWidth="1"/>
    <col min="7441" max="7680" width="8" style="136"/>
    <col min="7681" max="7681" width="28.5703125" style="136" customWidth="1"/>
    <col min="7682" max="7693" width="9.42578125" style="136" customWidth="1"/>
    <col min="7694" max="7694" width="10" style="136" customWidth="1"/>
    <col min="7695" max="7695" width="10.140625" style="136" bestFit="1" customWidth="1"/>
    <col min="7696" max="7696" width="9.5703125" style="136" bestFit="1" customWidth="1"/>
    <col min="7697" max="7936" width="8" style="136"/>
    <col min="7937" max="7937" width="28.5703125" style="136" customWidth="1"/>
    <col min="7938" max="7949" width="9.42578125" style="136" customWidth="1"/>
    <col min="7950" max="7950" width="10" style="136" customWidth="1"/>
    <col min="7951" max="7951" width="10.140625" style="136" bestFit="1" customWidth="1"/>
    <col min="7952" max="7952" width="9.5703125" style="136" bestFit="1" customWidth="1"/>
    <col min="7953" max="8192" width="8" style="136"/>
    <col min="8193" max="8193" width="28.5703125" style="136" customWidth="1"/>
    <col min="8194" max="8205" width="9.42578125" style="136" customWidth="1"/>
    <col min="8206" max="8206" width="10" style="136" customWidth="1"/>
    <col min="8207" max="8207" width="10.140625" style="136" bestFit="1" customWidth="1"/>
    <col min="8208" max="8208" width="9.5703125" style="136" bestFit="1" customWidth="1"/>
    <col min="8209" max="8448" width="8" style="136"/>
    <col min="8449" max="8449" width="28.5703125" style="136" customWidth="1"/>
    <col min="8450" max="8461" width="9.42578125" style="136" customWidth="1"/>
    <col min="8462" max="8462" width="10" style="136" customWidth="1"/>
    <col min="8463" max="8463" width="10.140625" style="136" bestFit="1" customWidth="1"/>
    <col min="8464" max="8464" width="9.5703125" style="136" bestFit="1" customWidth="1"/>
    <col min="8465" max="8704" width="8" style="136"/>
    <col min="8705" max="8705" width="28.5703125" style="136" customWidth="1"/>
    <col min="8706" max="8717" width="9.42578125" style="136" customWidth="1"/>
    <col min="8718" max="8718" width="10" style="136" customWidth="1"/>
    <col min="8719" max="8719" width="10.140625" style="136" bestFit="1" customWidth="1"/>
    <col min="8720" max="8720" width="9.5703125" style="136" bestFit="1" customWidth="1"/>
    <col min="8721" max="8960" width="8" style="136"/>
    <col min="8961" max="8961" width="28.5703125" style="136" customWidth="1"/>
    <col min="8962" max="8973" width="9.42578125" style="136" customWidth="1"/>
    <col min="8974" max="8974" width="10" style="136" customWidth="1"/>
    <col min="8975" max="8975" width="10.140625" style="136" bestFit="1" customWidth="1"/>
    <col min="8976" max="8976" width="9.5703125" style="136" bestFit="1" customWidth="1"/>
    <col min="8977" max="9216" width="8" style="136"/>
    <col min="9217" max="9217" width="28.5703125" style="136" customWidth="1"/>
    <col min="9218" max="9229" width="9.42578125" style="136" customWidth="1"/>
    <col min="9230" max="9230" width="10" style="136" customWidth="1"/>
    <col min="9231" max="9231" width="10.140625" style="136" bestFit="1" customWidth="1"/>
    <col min="9232" max="9232" width="9.5703125" style="136" bestFit="1" customWidth="1"/>
    <col min="9233" max="9472" width="8" style="136"/>
    <col min="9473" max="9473" width="28.5703125" style="136" customWidth="1"/>
    <col min="9474" max="9485" width="9.42578125" style="136" customWidth="1"/>
    <col min="9486" max="9486" width="10" style="136" customWidth="1"/>
    <col min="9487" max="9487" width="10.140625" style="136" bestFit="1" customWidth="1"/>
    <col min="9488" max="9488" width="9.5703125" style="136" bestFit="1" customWidth="1"/>
    <col min="9489" max="9728" width="8" style="136"/>
    <col min="9729" max="9729" width="28.5703125" style="136" customWidth="1"/>
    <col min="9730" max="9741" width="9.42578125" style="136" customWidth="1"/>
    <col min="9742" max="9742" width="10" style="136" customWidth="1"/>
    <col min="9743" max="9743" width="10.140625" style="136" bestFit="1" customWidth="1"/>
    <col min="9744" max="9744" width="9.5703125" style="136" bestFit="1" customWidth="1"/>
    <col min="9745" max="9984" width="8" style="136"/>
    <col min="9985" max="9985" width="28.5703125" style="136" customWidth="1"/>
    <col min="9986" max="9997" width="9.42578125" style="136" customWidth="1"/>
    <col min="9998" max="9998" width="10" style="136" customWidth="1"/>
    <col min="9999" max="9999" width="10.140625" style="136" bestFit="1" customWidth="1"/>
    <col min="10000" max="10000" width="9.5703125" style="136" bestFit="1" customWidth="1"/>
    <col min="10001" max="10240" width="8" style="136"/>
    <col min="10241" max="10241" width="28.5703125" style="136" customWidth="1"/>
    <col min="10242" max="10253" width="9.42578125" style="136" customWidth="1"/>
    <col min="10254" max="10254" width="10" style="136" customWidth="1"/>
    <col min="10255" max="10255" width="10.140625" style="136" bestFit="1" customWidth="1"/>
    <col min="10256" max="10256" width="9.5703125" style="136" bestFit="1" customWidth="1"/>
    <col min="10257" max="10496" width="8" style="136"/>
    <col min="10497" max="10497" width="28.5703125" style="136" customWidth="1"/>
    <col min="10498" max="10509" width="9.42578125" style="136" customWidth="1"/>
    <col min="10510" max="10510" width="10" style="136" customWidth="1"/>
    <col min="10511" max="10511" width="10.140625" style="136" bestFit="1" customWidth="1"/>
    <col min="10512" max="10512" width="9.5703125" style="136" bestFit="1" customWidth="1"/>
    <col min="10513" max="10752" width="8" style="136"/>
    <col min="10753" max="10753" width="28.5703125" style="136" customWidth="1"/>
    <col min="10754" max="10765" width="9.42578125" style="136" customWidth="1"/>
    <col min="10766" max="10766" width="10" style="136" customWidth="1"/>
    <col min="10767" max="10767" width="10.140625" style="136" bestFit="1" customWidth="1"/>
    <col min="10768" max="10768" width="9.5703125" style="136" bestFit="1" customWidth="1"/>
    <col min="10769" max="11008" width="8" style="136"/>
    <col min="11009" max="11009" width="28.5703125" style="136" customWidth="1"/>
    <col min="11010" max="11021" width="9.42578125" style="136" customWidth="1"/>
    <col min="11022" max="11022" width="10" style="136" customWidth="1"/>
    <col min="11023" max="11023" width="10.140625" style="136" bestFit="1" customWidth="1"/>
    <col min="11024" max="11024" width="9.5703125" style="136" bestFit="1" customWidth="1"/>
    <col min="11025" max="11264" width="8" style="136"/>
    <col min="11265" max="11265" width="28.5703125" style="136" customWidth="1"/>
    <col min="11266" max="11277" width="9.42578125" style="136" customWidth="1"/>
    <col min="11278" max="11278" width="10" style="136" customWidth="1"/>
    <col min="11279" max="11279" width="10.140625" style="136" bestFit="1" customWidth="1"/>
    <col min="11280" max="11280" width="9.5703125" style="136" bestFit="1" customWidth="1"/>
    <col min="11281" max="11520" width="8" style="136"/>
    <col min="11521" max="11521" width="28.5703125" style="136" customWidth="1"/>
    <col min="11522" max="11533" width="9.42578125" style="136" customWidth="1"/>
    <col min="11534" max="11534" width="10" style="136" customWidth="1"/>
    <col min="11535" max="11535" width="10.140625" style="136" bestFit="1" customWidth="1"/>
    <col min="11536" max="11536" width="9.5703125" style="136" bestFit="1" customWidth="1"/>
    <col min="11537" max="11776" width="8" style="136"/>
    <col min="11777" max="11777" width="28.5703125" style="136" customWidth="1"/>
    <col min="11778" max="11789" width="9.42578125" style="136" customWidth="1"/>
    <col min="11790" max="11790" width="10" style="136" customWidth="1"/>
    <col min="11791" max="11791" width="10.140625" style="136" bestFit="1" customWidth="1"/>
    <col min="11792" max="11792" width="9.5703125" style="136" bestFit="1" customWidth="1"/>
    <col min="11793" max="12032" width="8" style="136"/>
    <col min="12033" max="12033" width="28.5703125" style="136" customWidth="1"/>
    <col min="12034" max="12045" width="9.42578125" style="136" customWidth="1"/>
    <col min="12046" max="12046" width="10" style="136" customWidth="1"/>
    <col min="12047" max="12047" width="10.140625" style="136" bestFit="1" customWidth="1"/>
    <col min="12048" max="12048" width="9.5703125" style="136" bestFit="1" customWidth="1"/>
    <col min="12049" max="12288" width="8" style="136"/>
    <col min="12289" max="12289" width="28.5703125" style="136" customWidth="1"/>
    <col min="12290" max="12301" width="9.42578125" style="136" customWidth="1"/>
    <col min="12302" max="12302" width="10" style="136" customWidth="1"/>
    <col min="12303" max="12303" width="10.140625" style="136" bestFit="1" customWidth="1"/>
    <col min="12304" max="12304" width="9.5703125" style="136" bestFit="1" customWidth="1"/>
    <col min="12305" max="12544" width="8" style="136"/>
    <col min="12545" max="12545" width="28.5703125" style="136" customWidth="1"/>
    <col min="12546" max="12557" width="9.42578125" style="136" customWidth="1"/>
    <col min="12558" max="12558" width="10" style="136" customWidth="1"/>
    <col min="12559" max="12559" width="10.140625" style="136" bestFit="1" customWidth="1"/>
    <col min="12560" max="12560" width="9.5703125" style="136" bestFit="1" customWidth="1"/>
    <col min="12561" max="12800" width="8" style="136"/>
    <col min="12801" max="12801" width="28.5703125" style="136" customWidth="1"/>
    <col min="12802" max="12813" width="9.42578125" style="136" customWidth="1"/>
    <col min="12814" max="12814" width="10" style="136" customWidth="1"/>
    <col min="12815" max="12815" width="10.140625" style="136" bestFit="1" customWidth="1"/>
    <col min="12816" max="12816" width="9.5703125" style="136" bestFit="1" customWidth="1"/>
    <col min="12817" max="13056" width="8" style="136"/>
    <col min="13057" max="13057" width="28.5703125" style="136" customWidth="1"/>
    <col min="13058" max="13069" width="9.42578125" style="136" customWidth="1"/>
    <col min="13070" max="13070" width="10" style="136" customWidth="1"/>
    <col min="13071" max="13071" width="10.140625" style="136" bestFit="1" customWidth="1"/>
    <col min="13072" max="13072" width="9.5703125" style="136" bestFit="1" customWidth="1"/>
    <col min="13073" max="13312" width="8" style="136"/>
    <col min="13313" max="13313" width="28.5703125" style="136" customWidth="1"/>
    <col min="13314" max="13325" width="9.42578125" style="136" customWidth="1"/>
    <col min="13326" max="13326" width="10" style="136" customWidth="1"/>
    <col min="13327" max="13327" width="10.140625" style="136" bestFit="1" customWidth="1"/>
    <col min="13328" max="13328" width="9.5703125" style="136" bestFit="1" customWidth="1"/>
    <col min="13329" max="13568" width="8" style="136"/>
    <col min="13569" max="13569" width="28.5703125" style="136" customWidth="1"/>
    <col min="13570" max="13581" width="9.42578125" style="136" customWidth="1"/>
    <col min="13582" max="13582" width="10" style="136" customWidth="1"/>
    <col min="13583" max="13583" width="10.140625" style="136" bestFit="1" customWidth="1"/>
    <col min="13584" max="13584" width="9.5703125" style="136" bestFit="1" customWidth="1"/>
    <col min="13585" max="13824" width="8" style="136"/>
    <col min="13825" max="13825" width="28.5703125" style="136" customWidth="1"/>
    <col min="13826" max="13837" width="9.42578125" style="136" customWidth="1"/>
    <col min="13838" max="13838" width="10" style="136" customWidth="1"/>
    <col min="13839" max="13839" width="10.140625" style="136" bestFit="1" customWidth="1"/>
    <col min="13840" max="13840" width="9.5703125" style="136" bestFit="1" customWidth="1"/>
    <col min="13841" max="14080" width="8" style="136"/>
    <col min="14081" max="14081" width="28.5703125" style="136" customWidth="1"/>
    <col min="14082" max="14093" width="9.42578125" style="136" customWidth="1"/>
    <col min="14094" max="14094" width="10" style="136" customWidth="1"/>
    <col min="14095" max="14095" width="10.140625" style="136" bestFit="1" customWidth="1"/>
    <col min="14096" max="14096" width="9.5703125" style="136" bestFit="1" customWidth="1"/>
    <col min="14097" max="14336" width="8" style="136"/>
    <col min="14337" max="14337" width="28.5703125" style="136" customWidth="1"/>
    <col min="14338" max="14349" width="9.42578125" style="136" customWidth="1"/>
    <col min="14350" max="14350" width="10" style="136" customWidth="1"/>
    <col min="14351" max="14351" width="10.140625" style="136" bestFit="1" customWidth="1"/>
    <col min="14352" max="14352" width="9.5703125" style="136" bestFit="1" customWidth="1"/>
    <col min="14353" max="14592" width="8" style="136"/>
    <col min="14593" max="14593" width="28.5703125" style="136" customWidth="1"/>
    <col min="14594" max="14605" width="9.42578125" style="136" customWidth="1"/>
    <col min="14606" max="14606" width="10" style="136" customWidth="1"/>
    <col min="14607" max="14607" width="10.140625" style="136" bestFit="1" customWidth="1"/>
    <col min="14608" max="14608" width="9.5703125" style="136" bestFit="1" customWidth="1"/>
    <col min="14609" max="14848" width="8" style="136"/>
    <col min="14849" max="14849" width="28.5703125" style="136" customWidth="1"/>
    <col min="14850" max="14861" width="9.42578125" style="136" customWidth="1"/>
    <col min="14862" max="14862" width="10" style="136" customWidth="1"/>
    <col min="14863" max="14863" width="10.140625" style="136" bestFit="1" customWidth="1"/>
    <col min="14864" max="14864" width="9.5703125" style="136" bestFit="1" customWidth="1"/>
    <col min="14865" max="15104" width="8" style="136"/>
    <col min="15105" max="15105" width="28.5703125" style="136" customWidth="1"/>
    <col min="15106" max="15117" width="9.42578125" style="136" customWidth="1"/>
    <col min="15118" max="15118" width="10" style="136" customWidth="1"/>
    <col min="15119" max="15119" width="10.140625" style="136" bestFit="1" customWidth="1"/>
    <col min="15120" max="15120" width="9.5703125" style="136" bestFit="1" customWidth="1"/>
    <col min="15121" max="15360" width="8" style="136"/>
    <col min="15361" max="15361" width="28.5703125" style="136" customWidth="1"/>
    <col min="15362" max="15373" width="9.42578125" style="136" customWidth="1"/>
    <col min="15374" max="15374" width="10" style="136" customWidth="1"/>
    <col min="15375" max="15375" width="10.140625" style="136" bestFit="1" customWidth="1"/>
    <col min="15376" max="15376" width="9.5703125" style="136" bestFit="1" customWidth="1"/>
    <col min="15377" max="15616" width="8" style="136"/>
    <col min="15617" max="15617" width="28.5703125" style="136" customWidth="1"/>
    <col min="15618" max="15629" width="9.42578125" style="136" customWidth="1"/>
    <col min="15630" max="15630" width="10" style="136" customWidth="1"/>
    <col min="15631" max="15631" width="10.140625" style="136" bestFit="1" customWidth="1"/>
    <col min="15632" max="15632" width="9.5703125" style="136" bestFit="1" customWidth="1"/>
    <col min="15633" max="15872" width="8" style="136"/>
    <col min="15873" max="15873" width="28.5703125" style="136" customWidth="1"/>
    <col min="15874" max="15885" width="9.42578125" style="136" customWidth="1"/>
    <col min="15886" max="15886" width="10" style="136" customWidth="1"/>
    <col min="15887" max="15887" width="10.140625" style="136" bestFit="1" customWidth="1"/>
    <col min="15888" max="15888" width="9.5703125" style="136" bestFit="1" customWidth="1"/>
    <col min="15889" max="16128" width="8" style="136"/>
    <col min="16129" max="16129" width="28.5703125" style="136" customWidth="1"/>
    <col min="16130" max="16141" width="9.42578125" style="136" customWidth="1"/>
    <col min="16142" max="16142" width="10" style="136" customWidth="1"/>
    <col min="16143" max="16143" width="10.140625" style="136" bestFit="1" customWidth="1"/>
    <col min="16144" max="16144" width="9.5703125" style="136" bestFit="1" customWidth="1"/>
    <col min="16145" max="16384" width="8" style="136"/>
  </cols>
  <sheetData>
    <row r="1" spans="1:15" s="139" customFormat="1" ht="11.25" x14ac:dyDescent="0.25">
      <c r="A1" s="137" t="s">
        <v>179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  <c r="N1" s="138"/>
    </row>
    <row r="2" spans="1:15" ht="12.75" x14ac:dyDescent="0.25">
      <c r="A2" s="140"/>
      <c r="B2" s="140"/>
      <c r="C2" s="140"/>
      <c r="D2" s="140"/>
      <c r="E2" s="140"/>
      <c r="F2" s="140"/>
      <c r="G2" s="140"/>
      <c r="H2" s="140"/>
      <c r="I2" s="140"/>
      <c r="J2" s="140"/>
      <c r="K2" s="140"/>
      <c r="L2" s="140"/>
      <c r="M2" s="140"/>
      <c r="N2" s="140"/>
    </row>
    <row r="3" spans="1:15" ht="12.75" x14ac:dyDescent="0.25">
      <c r="A3" s="141" t="s">
        <v>51</v>
      </c>
      <c r="B3" s="142"/>
      <c r="C3" s="142"/>
      <c r="D3" s="142"/>
      <c r="E3" s="142"/>
      <c r="F3" s="142"/>
      <c r="G3" s="142"/>
      <c r="H3" s="142"/>
      <c r="I3" s="142"/>
      <c r="J3" s="142"/>
      <c r="K3" s="142"/>
      <c r="L3" s="142"/>
      <c r="M3" s="142"/>
      <c r="N3" s="142"/>
    </row>
    <row r="4" spans="1:15" ht="12.75" x14ac:dyDescent="0.25">
      <c r="A4" s="141" t="s">
        <v>174</v>
      </c>
      <c r="B4" s="142"/>
      <c r="C4" s="142"/>
      <c r="D4" s="142"/>
      <c r="E4" s="142"/>
      <c r="F4" s="142"/>
      <c r="G4" s="142"/>
      <c r="H4" s="142"/>
      <c r="I4" s="142"/>
      <c r="J4" s="142"/>
      <c r="K4" s="142"/>
      <c r="L4" s="142"/>
      <c r="M4" s="142"/>
      <c r="N4" s="142"/>
    </row>
    <row r="5" spans="1:15" ht="12.75" x14ac:dyDescent="0.25">
      <c r="A5" s="140"/>
      <c r="B5" s="140"/>
      <c r="C5" s="140"/>
      <c r="D5" s="140"/>
      <c r="E5" s="140"/>
      <c r="F5" s="140"/>
      <c r="G5" s="140"/>
      <c r="H5" s="140"/>
      <c r="I5" s="140"/>
      <c r="J5" s="140"/>
      <c r="K5" s="140"/>
      <c r="L5" s="140"/>
      <c r="M5" s="140"/>
      <c r="N5" s="143" t="s">
        <v>0</v>
      </c>
    </row>
    <row r="6" spans="1:15" ht="12.75" x14ac:dyDescent="0.25">
      <c r="A6" s="144" t="s">
        <v>89</v>
      </c>
      <c r="B6" s="144" t="s">
        <v>90</v>
      </c>
      <c r="C6" s="144" t="s">
        <v>91</v>
      </c>
      <c r="D6" s="144" t="s">
        <v>92</v>
      </c>
      <c r="E6" s="144" t="s">
        <v>93</v>
      </c>
      <c r="F6" s="144" t="s">
        <v>94</v>
      </c>
      <c r="G6" s="144" t="s">
        <v>95</v>
      </c>
      <c r="H6" s="144" t="s">
        <v>96</v>
      </c>
      <c r="I6" s="144" t="s">
        <v>97</v>
      </c>
      <c r="J6" s="144" t="s">
        <v>98</v>
      </c>
      <c r="K6" s="144" t="s">
        <v>99</v>
      </c>
      <c r="L6" s="144" t="s">
        <v>100</v>
      </c>
      <c r="M6" s="144" t="s">
        <v>101</v>
      </c>
      <c r="N6" s="145" t="s">
        <v>102</v>
      </c>
    </row>
    <row r="7" spans="1:15" ht="12.75" x14ac:dyDescent="0.25">
      <c r="A7" s="135" t="s">
        <v>103</v>
      </c>
      <c r="B7" s="146"/>
      <c r="C7" s="147"/>
      <c r="D7" s="147"/>
      <c r="E7" s="147"/>
      <c r="F7" s="147"/>
      <c r="G7" s="147"/>
      <c r="H7" s="147"/>
      <c r="I7" s="147"/>
      <c r="J7" s="147"/>
      <c r="K7" s="147"/>
      <c r="L7" s="147"/>
      <c r="M7" s="147"/>
      <c r="N7" s="148"/>
    </row>
    <row r="8" spans="1:15" ht="12.75" x14ac:dyDescent="0.25">
      <c r="A8" s="134" t="s">
        <v>104</v>
      </c>
      <c r="B8" s="134"/>
      <c r="C8" s="134">
        <v>118</v>
      </c>
      <c r="D8" s="134"/>
      <c r="E8" s="134"/>
      <c r="F8" s="134">
        <v>100</v>
      </c>
      <c r="G8" s="134">
        <v>20</v>
      </c>
      <c r="H8" s="134"/>
      <c r="I8" s="134">
        <v>80</v>
      </c>
      <c r="J8" s="134">
        <v>37</v>
      </c>
      <c r="K8" s="134"/>
      <c r="L8" s="134"/>
      <c r="M8" s="134"/>
      <c r="N8" s="135">
        <f t="shared" ref="N8:N17" si="0">SUM(B8:M8)</f>
        <v>355</v>
      </c>
      <c r="O8" s="149"/>
    </row>
    <row r="9" spans="1:15" ht="12.75" x14ac:dyDescent="0.25">
      <c r="A9" s="134" t="s">
        <v>31</v>
      </c>
      <c r="B9" s="134"/>
      <c r="C9" s="134">
        <v>50</v>
      </c>
      <c r="D9" s="134"/>
      <c r="E9" s="134"/>
      <c r="F9" s="134">
        <v>25</v>
      </c>
      <c r="G9" s="134"/>
      <c r="H9" s="134"/>
      <c r="I9" s="134">
        <v>10</v>
      </c>
      <c r="J9" s="134">
        <v>15</v>
      </c>
      <c r="K9" s="134"/>
      <c r="L9" s="134"/>
      <c r="M9" s="134"/>
      <c r="N9" s="135">
        <f t="shared" si="0"/>
        <v>100</v>
      </c>
      <c r="O9" s="149"/>
    </row>
    <row r="10" spans="1:15" ht="12.75" x14ac:dyDescent="0.25">
      <c r="A10" s="134" t="s">
        <v>105</v>
      </c>
      <c r="B10" s="134">
        <v>5</v>
      </c>
      <c r="C10" s="134">
        <v>11</v>
      </c>
      <c r="D10" s="134">
        <v>260</v>
      </c>
      <c r="E10" s="134">
        <v>265</v>
      </c>
      <c r="F10" s="134">
        <v>100</v>
      </c>
      <c r="G10" s="134">
        <v>400</v>
      </c>
      <c r="H10" s="134">
        <v>50</v>
      </c>
      <c r="I10" s="134">
        <v>100</v>
      </c>
      <c r="J10" s="134">
        <v>220</v>
      </c>
      <c r="K10" s="134">
        <v>70</v>
      </c>
      <c r="L10" s="134">
        <v>20</v>
      </c>
      <c r="M10" s="134">
        <v>45</v>
      </c>
      <c r="N10" s="135">
        <f t="shared" si="0"/>
        <v>1546</v>
      </c>
      <c r="O10" s="149"/>
    </row>
    <row r="11" spans="1:15" ht="12.75" x14ac:dyDescent="0.25">
      <c r="A11" s="133" t="s">
        <v>106</v>
      </c>
      <c r="B11" s="134"/>
      <c r="C11" s="134"/>
      <c r="D11" s="134"/>
      <c r="E11" s="134"/>
      <c r="F11" s="134"/>
      <c r="G11" s="134"/>
      <c r="H11" s="134"/>
      <c r="I11" s="134"/>
      <c r="J11" s="134"/>
      <c r="K11" s="134"/>
      <c r="L11" s="134"/>
      <c r="M11" s="134"/>
      <c r="N11" s="135">
        <f t="shared" si="0"/>
        <v>0</v>
      </c>
    </row>
    <row r="12" spans="1:15" ht="12.75" x14ac:dyDescent="0.25">
      <c r="A12" s="133" t="s">
        <v>107</v>
      </c>
      <c r="B12" s="134"/>
      <c r="C12" s="134"/>
      <c r="D12" s="134"/>
      <c r="E12" s="134"/>
      <c r="F12" s="134"/>
      <c r="G12" s="134"/>
      <c r="H12" s="134"/>
      <c r="I12" s="134"/>
      <c r="J12" s="134"/>
      <c r="K12" s="134"/>
      <c r="L12" s="134"/>
      <c r="M12" s="134"/>
      <c r="N12" s="135">
        <f t="shared" si="0"/>
        <v>0</v>
      </c>
    </row>
    <row r="13" spans="1:15" ht="12.75" x14ac:dyDescent="0.25">
      <c r="A13" s="133" t="s">
        <v>108</v>
      </c>
      <c r="B13" s="134"/>
      <c r="C13" s="134"/>
      <c r="D13" s="134"/>
      <c r="E13" s="134"/>
      <c r="F13" s="134"/>
      <c r="G13" s="134"/>
      <c r="H13" s="134"/>
      <c r="I13" s="134"/>
      <c r="J13" s="134"/>
      <c r="K13" s="134"/>
      <c r="L13" s="134"/>
      <c r="M13" s="134"/>
      <c r="N13" s="135">
        <f t="shared" si="0"/>
        <v>0</v>
      </c>
    </row>
    <row r="14" spans="1:15" ht="12.75" x14ac:dyDescent="0.25">
      <c r="A14" s="134" t="s">
        <v>109</v>
      </c>
      <c r="B14" s="134"/>
      <c r="C14" s="134"/>
      <c r="D14" s="134"/>
      <c r="E14" s="134"/>
      <c r="F14" s="134"/>
      <c r="G14" s="134"/>
      <c r="H14" s="134"/>
      <c r="I14" s="134"/>
      <c r="J14" s="134"/>
      <c r="K14" s="134"/>
      <c r="L14" s="134"/>
      <c r="M14" s="134"/>
      <c r="N14" s="150">
        <f t="shared" si="0"/>
        <v>0</v>
      </c>
    </row>
    <row r="15" spans="1:15" ht="12.75" x14ac:dyDescent="0.25">
      <c r="A15" s="134" t="s">
        <v>110</v>
      </c>
      <c r="B15" s="134"/>
      <c r="C15" s="134">
        <v>350</v>
      </c>
      <c r="D15" s="134"/>
      <c r="E15" s="160"/>
      <c r="F15" s="160"/>
      <c r="G15" s="160"/>
      <c r="H15" s="134"/>
      <c r="I15" s="134"/>
      <c r="J15" s="134"/>
      <c r="K15" s="134"/>
      <c r="L15" s="134"/>
      <c r="M15" s="134"/>
      <c r="N15" s="150">
        <f t="shared" si="0"/>
        <v>350</v>
      </c>
    </row>
    <row r="16" spans="1:15" ht="12.75" x14ac:dyDescent="0.25">
      <c r="A16" s="134" t="s">
        <v>111</v>
      </c>
      <c r="B16" s="134"/>
      <c r="C16" s="134"/>
      <c r="D16" s="134"/>
      <c r="E16" s="134"/>
      <c r="F16" s="134"/>
      <c r="G16" s="134"/>
      <c r="H16" s="134"/>
      <c r="I16" s="134"/>
      <c r="J16" s="134"/>
      <c r="K16" s="134"/>
      <c r="L16" s="134"/>
      <c r="M16" s="134"/>
      <c r="N16" s="135">
        <f t="shared" si="0"/>
        <v>0</v>
      </c>
    </row>
    <row r="17" spans="1:16" ht="12.75" x14ac:dyDescent="0.25">
      <c r="A17" s="134" t="s">
        <v>36</v>
      </c>
      <c r="B17" s="134"/>
      <c r="C17" s="134"/>
      <c r="D17" s="134"/>
      <c r="E17" s="134"/>
      <c r="F17" s="134"/>
      <c r="G17" s="134"/>
      <c r="H17" s="134"/>
      <c r="I17" s="134"/>
      <c r="J17" s="134"/>
      <c r="K17" s="134"/>
      <c r="L17" s="134"/>
      <c r="M17" s="134"/>
      <c r="N17" s="135">
        <f t="shared" si="0"/>
        <v>0</v>
      </c>
    </row>
    <row r="18" spans="1:16" ht="12.75" x14ac:dyDescent="0.25">
      <c r="A18" s="134" t="s">
        <v>112</v>
      </c>
      <c r="B18" s="151">
        <f t="shared" ref="B18:N18" si="1">SUM(B8:B17)</f>
        <v>5</v>
      </c>
      <c r="C18" s="151">
        <f t="shared" si="1"/>
        <v>529</v>
      </c>
      <c r="D18" s="151">
        <f t="shared" si="1"/>
        <v>260</v>
      </c>
      <c r="E18" s="151">
        <f t="shared" si="1"/>
        <v>265</v>
      </c>
      <c r="F18" s="151">
        <f t="shared" si="1"/>
        <v>225</v>
      </c>
      <c r="G18" s="151">
        <f t="shared" si="1"/>
        <v>420</v>
      </c>
      <c r="H18" s="151">
        <f t="shared" si="1"/>
        <v>50</v>
      </c>
      <c r="I18" s="151">
        <f t="shared" si="1"/>
        <v>190</v>
      </c>
      <c r="J18" s="151">
        <f t="shared" si="1"/>
        <v>272</v>
      </c>
      <c r="K18" s="151">
        <f t="shared" si="1"/>
        <v>70</v>
      </c>
      <c r="L18" s="151">
        <f t="shared" si="1"/>
        <v>20</v>
      </c>
      <c r="M18" s="151">
        <f t="shared" si="1"/>
        <v>45</v>
      </c>
      <c r="N18" s="150">
        <f t="shared" si="1"/>
        <v>2351</v>
      </c>
    </row>
    <row r="19" spans="1:16" ht="12.75" x14ac:dyDescent="0.25">
      <c r="A19" s="135" t="s">
        <v>113</v>
      </c>
      <c r="B19" s="146"/>
      <c r="C19" s="147"/>
      <c r="D19" s="147"/>
      <c r="E19" s="147"/>
      <c r="F19" s="147"/>
      <c r="G19" s="147"/>
      <c r="H19" s="147"/>
      <c r="I19" s="147"/>
      <c r="J19" s="147"/>
      <c r="K19" s="147"/>
      <c r="L19" s="147"/>
      <c r="M19" s="147"/>
      <c r="N19" s="152"/>
    </row>
    <row r="20" spans="1:16" ht="12.75" x14ac:dyDescent="0.25">
      <c r="A20" s="153" t="s">
        <v>9</v>
      </c>
      <c r="B20" s="134"/>
      <c r="C20" s="134"/>
      <c r="D20" s="134"/>
      <c r="E20" s="134"/>
      <c r="F20" s="134"/>
      <c r="G20" s="134"/>
      <c r="H20" s="134"/>
      <c r="I20" s="134"/>
      <c r="J20" s="134"/>
      <c r="K20" s="134"/>
      <c r="L20" s="134"/>
      <c r="M20" s="134"/>
      <c r="N20" s="135">
        <f t="shared" ref="N20:N29" si="2">SUM(B20:M20)</f>
        <v>0</v>
      </c>
    </row>
    <row r="21" spans="1:16" ht="12.75" x14ac:dyDescent="0.25">
      <c r="A21" s="154" t="s">
        <v>114</v>
      </c>
      <c r="B21" s="134"/>
      <c r="C21" s="134"/>
      <c r="D21" s="134"/>
      <c r="E21" s="134"/>
      <c r="F21" s="134"/>
      <c r="G21" s="134"/>
      <c r="H21" s="134"/>
      <c r="I21" s="134"/>
      <c r="J21" s="134"/>
      <c r="K21" s="134"/>
      <c r="L21" s="134"/>
      <c r="M21" s="134"/>
      <c r="N21" s="135">
        <f t="shared" si="2"/>
        <v>0</v>
      </c>
    </row>
    <row r="22" spans="1:16" ht="12.75" x14ac:dyDescent="0.25">
      <c r="A22" s="133" t="s">
        <v>115</v>
      </c>
      <c r="B22" s="134">
        <v>676</v>
      </c>
      <c r="C22" s="134"/>
      <c r="D22" s="134"/>
      <c r="E22" s="134"/>
      <c r="F22" s="134"/>
      <c r="G22" s="134">
        <v>676</v>
      </c>
      <c r="H22" s="134"/>
      <c r="I22" s="134"/>
      <c r="J22" s="134"/>
      <c r="K22" s="134"/>
      <c r="L22" s="134"/>
      <c r="M22" s="134"/>
      <c r="N22" s="135">
        <f t="shared" si="2"/>
        <v>1352</v>
      </c>
    </row>
    <row r="23" spans="1:16" ht="12.75" x14ac:dyDescent="0.25">
      <c r="A23" s="133" t="s">
        <v>116</v>
      </c>
      <c r="B23" s="134"/>
      <c r="C23" s="134"/>
      <c r="D23" s="134"/>
      <c r="E23" s="134"/>
      <c r="F23" s="134"/>
      <c r="G23" s="134"/>
      <c r="H23" s="134"/>
      <c r="I23" s="134"/>
      <c r="J23" s="134"/>
      <c r="K23" s="134"/>
      <c r="L23" s="134"/>
      <c r="M23" s="134"/>
      <c r="N23" s="135">
        <f t="shared" si="2"/>
        <v>0</v>
      </c>
    </row>
    <row r="24" spans="1:16" ht="12.75" x14ac:dyDescent="0.25">
      <c r="A24" s="155" t="s">
        <v>117</v>
      </c>
      <c r="B24" s="134"/>
      <c r="C24" s="134"/>
      <c r="D24" s="134"/>
      <c r="E24" s="134"/>
      <c r="F24" s="134"/>
      <c r="G24" s="134"/>
      <c r="H24" s="134"/>
      <c r="I24" s="134"/>
      <c r="J24" s="134"/>
      <c r="K24" s="134"/>
      <c r="L24" s="134"/>
      <c r="M24" s="134"/>
      <c r="N24" s="135">
        <f t="shared" si="2"/>
        <v>0</v>
      </c>
    </row>
    <row r="25" spans="1:16" ht="12.75" x14ac:dyDescent="0.25">
      <c r="A25" s="134" t="s">
        <v>14</v>
      </c>
      <c r="B25" s="134"/>
      <c r="C25" s="134"/>
      <c r="D25" s="134"/>
      <c r="E25" s="134"/>
      <c r="F25" s="134"/>
      <c r="G25" s="134"/>
      <c r="H25" s="134"/>
      <c r="I25" s="134"/>
      <c r="J25" s="134"/>
      <c r="K25" s="134"/>
      <c r="L25" s="134"/>
      <c r="M25" s="134"/>
      <c r="N25" s="135">
        <f t="shared" si="2"/>
        <v>0</v>
      </c>
    </row>
    <row r="26" spans="1:16" ht="12.75" x14ac:dyDescent="0.25">
      <c r="A26" s="134" t="s">
        <v>118</v>
      </c>
      <c r="B26" s="134"/>
      <c r="C26" s="134"/>
      <c r="D26" s="134"/>
      <c r="E26" s="134"/>
      <c r="F26" s="134"/>
      <c r="G26" s="134"/>
      <c r="H26" s="134"/>
      <c r="I26" s="134"/>
      <c r="J26" s="134"/>
      <c r="K26" s="134"/>
      <c r="L26" s="134"/>
      <c r="M26" s="134"/>
      <c r="N26" s="135">
        <f t="shared" si="2"/>
        <v>0</v>
      </c>
    </row>
    <row r="27" spans="1:16" ht="12.75" x14ac:dyDescent="0.25">
      <c r="A27" s="134" t="s">
        <v>18</v>
      </c>
      <c r="B27" s="134"/>
      <c r="C27" s="134"/>
      <c r="D27" s="134"/>
      <c r="E27" s="134"/>
      <c r="F27" s="134">
        <v>999</v>
      </c>
      <c r="G27" s="134"/>
      <c r="H27" s="134"/>
      <c r="I27" s="134"/>
      <c r="J27" s="134"/>
      <c r="K27" s="134"/>
      <c r="L27" s="134"/>
      <c r="M27" s="134"/>
      <c r="N27" s="135">
        <f t="shared" si="2"/>
        <v>999</v>
      </c>
    </row>
    <row r="28" spans="1:16" ht="12.75" x14ac:dyDescent="0.25">
      <c r="A28" s="134" t="s">
        <v>19</v>
      </c>
      <c r="B28" s="134"/>
      <c r="C28" s="134"/>
      <c r="D28" s="134"/>
      <c r="E28" s="134"/>
      <c r="F28" s="134"/>
      <c r="G28" s="134"/>
      <c r="H28" s="134"/>
      <c r="I28" s="134"/>
      <c r="J28" s="134"/>
      <c r="K28" s="134"/>
      <c r="L28" s="134"/>
      <c r="M28" s="134"/>
      <c r="N28" s="135">
        <f t="shared" si="2"/>
        <v>0</v>
      </c>
    </row>
    <row r="29" spans="1:16" ht="12.75" x14ac:dyDescent="0.25">
      <c r="A29" s="134" t="s">
        <v>119</v>
      </c>
      <c r="B29" s="134"/>
      <c r="C29" s="134"/>
      <c r="D29" s="134"/>
      <c r="E29" s="134"/>
      <c r="F29" s="134"/>
      <c r="G29" s="134"/>
      <c r="H29" s="134"/>
      <c r="I29" s="134"/>
      <c r="J29" s="134"/>
      <c r="K29" s="134"/>
      <c r="L29" s="134"/>
      <c r="M29" s="134"/>
      <c r="N29" s="135">
        <f t="shared" si="2"/>
        <v>0</v>
      </c>
    </row>
    <row r="30" spans="1:16" ht="12.75" x14ac:dyDescent="0.25">
      <c r="A30" s="134" t="s">
        <v>112</v>
      </c>
      <c r="B30" s="151">
        <f>SUM(B20:B29)</f>
        <v>676</v>
      </c>
      <c r="C30" s="151">
        <f t="shared" ref="C30:M30" si="3">SUM(C20:C29)</f>
        <v>0</v>
      </c>
      <c r="D30" s="151">
        <f t="shared" si="3"/>
        <v>0</v>
      </c>
      <c r="E30" s="151">
        <f t="shared" si="3"/>
        <v>0</v>
      </c>
      <c r="F30" s="151">
        <f t="shared" si="3"/>
        <v>999</v>
      </c>
      <c r="G30" s="151">
        <f t="shared" si="3"/>
        <v>676</v>
      </c>
      <c r="H30" s="151">
        <f t="shared" si="3"/>
        <v>0</v>
      </c>
      <c r="I30" s="151">
        <f t="shared" si="3"/>
        <v>0</v>
      </c>
      <c r="J30" s="151">
        <f t="shared" si="3"/>
        <v>0</v>
      </c>
      <c r="K30" s="151">
        <f t="shared" si="3"/>
        <v>0</v>
      </c>
      <c r="L30" s="151">
        <f t="shared" si="3"/>
        <v>0</v>
      </c>
      <c r="M30" s="151">
        <f t="shared" si="3"/>
        <v>0</v>
      </c>
      <c r="N30" s="150">
        <f>SUM(N20:N29)</f>
        <v>2351</v>
      </c>
    </row>
    <row r="31" spans="1:16" s="139" customFormat="1" ht="12.75" x14ac:dyDescent="0.25">
      <c r="A31" s="135" t="s">
        <v>120</v>
      </c>
      <c r="B31" s="150">
        <f t="shared" ref="B31:N31" si="4">B30-B18</f>
        <v>671</v>
      </c>
      <c r="C31" s="150">
        <f t="shared" si="4"/>
        <v>-529</v>
      </c>
      <c r="D31" s="135">
        <f t="shared" si="4"/>
        <v>-260</v>
      </c>
      <c r="E31" s="150">
        <f t="shared" si="4"/>
        <v>-265</v>
      </c>
      <c r="F31" s="150">
        <f t="shared" si="4"/>
        <v>774</v>
      </c>
      <c r="G31" s="135">
        <f t="shared" si="4"/>
        <v>256</v>
      </c>
      <c r="H31" s="150">
        <f t="shared" si="4"/>
        <v>-50</v>
      </c>
      <c r="I31" s="135">
        <f t="shared" si="4"/>
        <v>-190</v>
      </c>
      <c r="J31" s="135">
        <f t="shared" si="4"/>
        <v>-272</v>
      </c>
      <c r="K31" s="150">
        <f t="shared" si="4"/>
        <v>-70</v>
      </c>
      <c r="L31" s="150">
        <f t="shared" si="4"/>
        <v>-20</v>
      </c>
      <c r="M31" s="150">
        <f t="shared" si="4"/>
        <v>-45</v>
      </c>
      <c r="N31" s="150">
        <f t="shared" si="4"/>
        <v>0</v>
      </c>
      <c r="P31" s="136"/>
    </row>
    <row r="32" spans="1:16" s="139" customFormat="1" ht="11.25" x14ac:dyDescent="0.25">
      <c r="A32" s="135" t="s">
        <v>121</v>
      </c>
      <c r="B32" s="150">
        <f>B31</f>
        <v>671</v>
      </c>
      <c r="C32" s="150">
        <f t="shared" ref="C32:N32" si="5">B32+C31</f>
        <v>142</v>
      </c>
      <c r="D32" s="135">
        <f t="shared" si="5"/>
        <v>-118</v>
      </c>
      <c r="E32" s="150">
        <f t="shared" si="5"/>
        <v>-383</v>
      </c>
      <c r="F32" s="150">
        <f t="shared" si="5"/>
        <v>391</v>
      </c>
      <c r="G32" s="150">
        <f t="shared" si="5"/>
        <v>647</v>
      </c>
      <c r="H32" s="150">
        <f t="shared" si="5"/>
        <v>597</v>
      </c>
      <c r="I32" s="150">
        <f t="shared" si="5"/>
        <v>407</v>
      </c>
      <c r="J32" s="150">
        <f t="shared" si="5"/>
        <v>135</v>
      </c>
      <c r="K32" s="150">
        <f t="shared" si="5"/>
        <v>65</v>
      </c>
      <c r="L32" s="150">
        <f t="shared" si="5"/>
        <v>45</v>
      </c>
      <c r="M32" s="150">
        <f t="shared" si="5"/>
        <v>0</v>
      </c>
      <c r="N32" s="150">
        <f t="shared" si="5"/>
        <v>0</v>
      </c>
    </row>
    <row r="33" spans="1:14" s="139" customFormat="1" ht="11.25" x14ac:dyDescent="0.25">
      <c r="A33" s="138"/>
      <c r="B33" s="156"/>
      <c r="C33" s="156"/>
      <c r="D33" s="138"/>
      <c r="E33" s="156"/>
      <c r="F33" s="156"/>
      <c r="G33" s="156"/>
      <c r="H33" s="156"/>
      <c r="I33" s="156"/>
      <c r="J33" s="156"/>
      <c r="K33" s="156"/>
      <c r="L33" s="156"/>
      <c r="M33" s="156"/>
      <c r="N33" s="156"/>
    </row>
    <row r="34" spans="1:14" s="139" customFormat="1" ht="11.25" x14ac:dyDescent="0.25">
      <c r="B34" s="157"/>
      <c r="C34" s="157"/>
      <c r="E34" s="157"/>
      <c r="F34" s="157"/>
      <c r="G34" s="157"/>
      <c r="H34" s="157"/>
      <c r="I34" s="157"/>
      <c r="J34" s="157"/>
      <c r="K34" s="157"/>
      <c r="L34" s="157"/>
      <c r="M34" s="157"/>
      <c r="N34" s="157"/>
    </row>
    <row r="35" spans="1:14" s="139" customFormat="1" ht="11.25" x14ac:dyDescent="0.25">
      <c r="B35" s="157"/>
      <c r="C35" s="157"/>
      <c r="E35" s="157"/>
      <c r="F35" s="157"/>
      <c r="G35" s="157"/>
      <c r="H35" s="157"/>
      <c r="I35" s="157"/>
      <c r="J35" s="157"/>
      <c r="K35" s="157"/>
      <c r="L35" s="157"/>
      <c r="M35" s="157"/>
      <c r="N35" s="157"/>
    </row>
    <row r="36" spans="1:14" s="139" customFormat="1" ht="11.25" x14ac:dyDescent="0.25">
      <c r="B36" s="157"/>
      <c r="C36" s="157"/>
      <c r="E36" s="157"/>
      <c r="F36" s="157"/>
      <c r="G36" s="157"/>
      <c r="H36" s="157"/>
      <c r="I36" s="157"/>
      <c r="J36" s="157"/>
      <c r="K36" s="157"/>
      <c r="L36" s="157"/>
      <c r="M36" s="157"/>
      <c r="N36" s="157"/>
    </row>
  </sheetData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8"/>
  <sheetViews>
    <sheetView workbookViewId="0">
      <selection sqref="A1:XFD1"/>
    </sheetView>
  </sheetViews>
  <sheetFormatPr defaultRowHeight="12.75" x14ac:dyDescent="0.25"/>
  <cols>
    <col min="1" max="1" width="2.5703125" style="80" customWidth="1"/>
    <col min="2" max="4" width="2.5703125" style="35" customWidth="1"/>
    <col min="5" max="5" width="36.42578125" style="116" customWidth="1"/>
    <col min="6" max="9" width="9.5703125" style="35" customWidth="1"/>
    <col min="10" max="256" width="9.140625" style="80"/>
    <col min="257" max="260" width="2.5703125" style="80" customWidth="1"/>
    <col min="261" max="261" width="36.42578125" style="80" customWidth="1"/>
    <col min="262" max="265" width="9.5703125" style="80" customWidth="1"/>
    <col min="266" max="512" width="9.140625" style="80"/>
    <col min="513" max="516" width="2.5703125" style="80" customWidth="1"/>
    <col min="517" max="517" width="36.42578125" style="80" customWidth="1"/>
    <col min="518" max="521" width="9.5703125" style="80" customWidth="1"/>
    <col min="522" max="768" width="9.140625" style="80"/>
    <col min="769" max="772" width="2.5703125" style="80" customWidth="1"/>
    <col min="773" max="773" width="36.42578125" style="80" customWidth="1"/>
    <col min="774" max="777" width="9.5703125" style="80" customWidth="1"/>
    <col min="778" max="1024" width="9.140625" style="80"/>
    <col min="1025" max="1028" width="2.5703125" style="80" customWidth="1"/>
    <col min="1029" max="1029" width="36.42578125" style="80" customWidth="1"/>
    <col min="1030" max="1033" width="9.5703125" style="80" customWidth="1"/>
    <col min="1034" max="1280" width="9.140625" style="80"/>
    <col min="1281" max="1284" width="2.5703125" style="80" customWidth="1"/>
    <col min="1285" max="1285" width="36.42578125" style="80" customWidth="1"/>
    <col min="1286" max="1289" width="9.5703125" style="80" customWidth="1"/>
    <col min="1290" max="1536" width="9.140625" style="80"/>
    <col min="1537" max="1540" width="2.5703125" style="80" customWidth="1"/>
    <col min="1541" max="1541" width="36.42578125" style="80" customWidth="1"/>
    <col min="1542" max="1545" width="9.5703125" style="80" customWidth="1"/>
    <col min="1546" max="1792" width="9.140625" style="80"/>
    <col min="1793" max="1796" width="2.5703125" style="80" customWidth="1"/>
    <col min="1797" max="1797" width="36.42578125" style="80" customWidth="1"/>
    <col min="1798" max="1801" width="9.5703125" style="80" customWidth="1"/>
    <col min="1802" max="2048" width="9.140625" style="80"/>
    <col min="2049" max="2052" width="2.5703125" style="80" customWidth="1"/>
    <col min="2053" max="2053" width="36.42578125" style="80" customWidth="1"/>
    <col min="2054" max="2057" width="9.5703125" style="80" customWidth="1"/>
    <col min="2058" max="2304" width="9.140625" style="80"/>
    <col min="2305" max="2308" width="2.5703125" style="80" customWidth="1"/>
    <col min="2309" max="2309" width="36.42578125" style="80" customWidth="1"/>
    <col min="2310" max="2313" width="9.5703125" style="80" customWidth="1"/>
    <col min="2314" max="2560" width="9.140625" style="80"/>
    <col min="2561" max="2564" width="2.5703125" style="80" customWidth="1"/>
    <col min="2565" max="2565" width="36.42578125" style="80" customWidth="1"/>
    <col min="2566" max="2569" width="9.5703125" style="80" customWidth="1"/>
    <col min="2570" max="2816" width="9.140625" style="80"/>
    <col min="2817" max="2820" width="2.5703125" style="80" customWidth="1"/>
    <col min="2821" max="2821" width="36.42578125" style="80" customWidth="1"/>
    <col min="2822" max="2825" width="9.5703125" style="80" customWidth="1"/>
    <col min="2826" max="3072" width="9.140625" style="80"/>
    <col min="3073" max="3076" width="2.5703125" style="80" customWidth="1"/>
    <col min="3077" max="3077" width="36.42578125" style="80" customWidth="1"/>
    <col min="3078" max="3081" width="9.5703125" style="80" customWidth="1"/>
    <col min="3082" max="3328" width="9.140625" style="80"/>
    <col min="3329" max="3332" width="2.5703125" style="80" customWidth="1"/>
    <col min="3333" max="3333" width="36.42578125" style="80" customWidth="1"/>
    <col min="3334" max="3337" width="9.5703125" style="80" customWidth="1"/>
    <col min="3338" max="3584" width="9.140625" style="80"/>
    <col min="3585" max="3588" width="2.5703125" style="80" customWidth="1"/>
    <col min="3589" max="3589" width="36.42578125" style="80" customWidth="1"/>
    <col min="3590" max="3593" width="9.5703125" style="80" customWidth="1"/>
    <col min="3594" max="3840" width="9.140625" style="80"/>
    <col min="3841" max="3844" width="2.5703125" style="80" customWidth="1"/>
    <col min="3845" max="3845" width="36.42578125" style="80" customWidth="1"/>
    <col min="3846" max="3849" width="9.5703125" style="80" customWidth="1"/>
    <col min="3850" max="4096" width="9.140625" style="80"/>
    <col min="4097" max="4100" width="2.5703125" style="80" customWidth="1"/>
    <col min="4101" max="4101" width="36.42578125" style="80" customWidth="1"/>
    <col min="4102" max="4105" width="9.5703125" style="80" customWidth="1"/>
    <col min="4106" max="4352" width="9.140625" style="80"/>
    <col min="4353" max="4356" width="2.5703125" style="80" customWidth="1"/>
    <col min="4357" max="4357" width="36.42578125" style="80" customWidth="1"/>
    <col min="4358" max="4361" width="9.5703125" style="80" customWidth="1"/>
    <col min="4362" max="4608" width="9.140625" style="80"/>
    <col min="4609" max="4612" width="2.5703125" style="80" customWidth="1"/>
    <col min="4613" max="4613" width="36.42578125" style="80" customWidth="1"/>
    <col min="4614" max="4617" width="9.5703125" style="80" customWidth="1"/>
    <col min="4618" max="4864" width="9.140625" style="80"/>
    <col min="4865" max="4868" width="2.5703125" style="80" customWidth="1"/>
    <col min="4869" max="4869" width="36.42578125" style="80" customWidth="1"/>
    <col min="4870" max="4873" width="9.5703125" style="80" customWidth="1"/>
    <col min="4874" max="5120" width="9.140625" style="80"/>
    <col min="5121" max="5124" width="2.5703125" style="80" customWidth="1"/>
    <col min="5125" max="5125" width="36.42578125" style="80" customWidth="1"/>
    <col min="5126" max="5129" width="9.5703125" style="80" customWidth="1"/>
    <col min="5130" max="5376" width="9.140625" style="80"/>
    <col min="5377" max="5380" width="2.5703125" style="80" customWidth="1"/>
    <col min="5381" max="5381" width="36.42578125" style="80" customWidth="1"/>
    <col min="5382" max="5385" width="9.5703125" style="80" customWidth="1"/>
    <col min="5386" max="5632" width="9.140625" style="80"/>
    <col min="5633" max="5636" width="2.5703125" style="80" customWidth="1"/>
    <col min="5637" max="5637" width="36.42578125" style="80" customWidth="1"/>
    <col min="5638" max="5641" width="9.5703125" style="80" customWidth="1"/>
    <col min="5642" max="5888" width="9.140625" style="80"/>
    <col min="5889" max="5892" width="2.5703125" style="80" customWidth="1"/>
    <col min="5893" max="5893" width="36.42578125" style="80" customWidth="1"/>
    <col min="5894" max="5897" width="9.5703125" style="80" customWidth="1"/>
    <col min="5898" max="6144" width="9.140625" style="80"/>
    <col min="6145" max="6148" width="2.5703125" style="80" customWidth="1"/>
    <col min="6149" max="6149" width="36.42578125" style="80" customWidth="1"/>
    <col min="6150" max="6153" width="9.5703125" style="80" customWidth="1"/>
    <col min="6154" max="6400" width="9.140625" style="80"/>
    <col min="6401" max="6404" width="2.5703125" style="80" customWidth="1"/>
    <col min="6405" max="6405" width="36.42578125" style="80" customWidth="1"/>
    <col min="6406" max="6409" width="9.5703125" style="80" customWidth="1"/>
    <col min="6410" max="6656" width="9.140625" style="80"/>
    <col min="6657" max="6660" width="2.5703125" style="80" customWidth="1"/>
    <col min="6661" max="6661" width="36.42578125" style="80" customWidth="1"/>
    <col min="6662" max="6665" width="9.5703125" style="80" customWidth="1"/>
    <col min="6666" max="6912" width="9.140625" style="80"/>
    <col min="6913" max="6916" width="2.5703125" style="80" customWidth="1"/>
    <col min="6917" max="6917" width="36.42578125" style="80" customWidth="1"/>
    <col min="6918" max="6921" width="9.5703125" style="80" customWidth="1"/>
    <col min="6922" max="7168" width="9.140625" style="80"/>
    <col min="7169" max="7172" width="2.5703125" style="80" customWidth="1"/>
    <col min="7173" max="7173" width="36.42578125" style="80" customWidth="1"/>
    <col min="7174" max="7177" width="9.5703125" style="80" customWidth="1"/>
    <col min="7178" max="7424" width="9.140625" style="80"/>
    <col min="7425" max="7428" width="2.5703125" style="80" customWidth="1"/>
    <col min="7429" max="7429" width="36.42578125" style="80" customWidth="1"/>
    <col min="7430" max="7433" width="9.5703125" style="80" customWidth="1"/>
    <col min="7434" max="7680" width="9.140625" style="80"/>
    <col min="7681" max="7684" width="2.5703125" style="80" customWidth="1"/>
    <col min="7685" max="7685" width="36.42578125" style="80" customWidth="1"/>
    <col min="7686" max="7689" width="9.5703125" style="80" customWidth="1"/>
    <col min="7690" max="7936" width="9.140625" style="80"/>
    <col min="7937" max="7940" width="2.5703125" style="80" customWidth="1"/>
    <col min="7941" max="7941" width="36.42578125" style="80" customWidth="1"/>
    <col min="7942" max="7945" width="9.5703125" style="80" customWidth="1"/>
    <col min="7946" max="8192" width="9.140625" style="80"/>
    <col min="8193" max="8196" width="2.5703125" style="80" customWidth="1"/>
    <col min="8197" max="8197" width="36.42578125" style="80" customWidth="1"/>
    <col min="8198" max="8201" width="9.5703125" style="80" customWidth="1"/>
    <col min="8202" max="8448" width="9.140625" style="80"/>
    <col min="8449" max="8452" width="2.5703125" style="80" customWidth="1"/>
    <col min="8453" max="8453" width="36.42578125" style="80" customWidth="1"/>
    <col min="8454" max="8457" width="9.5703125" style="80" customWidth="1"/>
    <col min="8458" max="8704" width="9.140625" style="80"/>
    <col min="8705" max="8708" width="2.5703125" style="80" customWidth="1"/>
    <col min="8709" max="8709" width="36.42578125" style="80" customWidth="1"/>
    <col min="8710" max="8713" width="9.5703125" style="80" customWidth="1"/>
    <col min="8714" max="8960" width="9.140625" style="80"/>
    <col min="8961" max="8964" width="2.5703125" style="80" customWidth="1"/>
    <col min="8965" max="8965" width="36.42578125" style="80" customWidth="1"/>
    <col min="8966" max="8969" width="9.5703125" style="80" customWidth="1"/>
    <col min="8970" max="9216" width="9.140625" style="80"/>
    <col min="9217" max="9220" width="2.5703125" style="80" customWidth="1"/>
    <col min="9221" max="9221" width="36.42578125" style="80" customWidth="1"/>
    <col min="9222" max="9225" width="9.5703125" style="80" customWidth="1"/>
    <col min="9226" max="9472" width="9.140625" style="80"/>
    <col min="9473" max="9476" width="2.5703125" style="80" customWidth="1"/>
    <col min="9477" max="9477" width="36.42578125" style="80" customWidth="1"/>
    <col min="9478" max="9481" width="9.5703125" style="80" customWidth="1"/>
    <col min="9482" max="9728" width="9.140625" style="80"/>
    <col min="9729" max="9732" width="2.5703125" style="80" customWidth="1"/>
    <col min="9733" max="9733" width="36.42578125" style="80" customWidth="1"/>
    <col min="9734" max="9737" width="9.5703125" style="80" customWidth="1"/>
    <col min="9738" max="9984" width="9.140625" style="80"/>
    <col min="9985" max="9988" width="2.5703125" style="80" customWidth="1"/>
    <col min="9989" max="9989" width="36.42578125" style="80" customWidth="1"/>
    <col min="9990" max="9993" width="9.5703125" style="80" customWidth="1"/>
    <col min="9994" max="10240" width="9.140625" style="80"/>
    <col min="10241" max="10244" width="2.5703125" style="80" customWidth="1"/>
    <col min="10245" max="10245" width="36.42578125" style="80" customWidth="1"/>
    <col min="10246" max="10249" width="9.5703125" style="80" customWidth="1"/>
    <col min="10250" max="10496" width="9.140625" style="80"/>
    <col min="10497" max="10500" width="2.5703125" style="80" customWidth="1"/>
    <col min="10501" max="10501" width="36.42578125" style="80" customWidth="1"/>
    <col min="10502" max="10505" width="9.5703125" style="80" customWidth="1"/>
    <col min="10506" max="10752" width="9.140625" style="80"/>
    <col min="10753" max="10756" width="2.5703125" style="80" customWidth="1"/>
    <col min="10757" max="10757" width="36.42578125" style="80" customWidth="1"/>
    <col min="10758" max="10761" width="9.5703125" style="80" customWidth="1"/>
    <col min="10762" max="11008" width="9.140625" style="80"/>
    <col min="11009" max="11012" width="2.5703125" style="80" customWidth="1"/>
    <col min="11013" max="11013" width="36.42578125" style="80" customWidth="1"/>
    <col min="11014" max="11017" width="9.5703125" style="80" customWidth="1"/>
    <col min="11018" max="11264" width="9.140625" style="80"/>
    <col min="11265" max="11268" width="2.5703125" style="80" customWidth="1"/>
    <col min="11269" max="11269" width="36.42578125" style="80" customWidth="1"/>
    <col min="11270" max="11273" width="9.5703125" style="80" customWidth="1"/>
    <col min="11274" max="11520" width="9.140625" style="80"/>
    <col min="11521" max="11524" width="2.5703125" style="80" customWidth="1"/>
    <col min="11525" max="11525" width="36.42578125" style="80" customWidth="1"/>
    <col min="11526" max="11529" width="9.5703125" style="80" customWidth="1"/>
    <col min="11530" max="11776" width="9.140625" style="80"/>
    <col min="11777" max="11780" width="2.5703125" style="80" customWidth="1"/>
    <col min="11781" max="11781" width="36.42578125" style="80" customWidth="1"/>
    <col min="11782" max="11785" width="9.5703125" style="80" customWidth="1"/>
    <col min="11786" max="12032" width="9.140625" style="80"/>
    <col min="12033" max="12036" width="2.5703125" style="80" customWidth="1"/>
    <col min="12037" max="12037" width="36.42578125" style="80" customWidth="1"/>
    <col min="12038" max="12041" width="9.5703125" style="80" customWidth="1"/>
    <col min="12042" max="12288" width="9.140625" style="80"/>
    <col min="12289" max="12292" width="2.5703125" style="80" customWidth="1"/>
    <col min="12293" max="12293" width="36.42578125" style="80" customWidth="1"/>
    <col min="12294" max="12297" width="9.5703125" style="80" customWidth="1"/>
    <col min="12298" max="12544" width="9.140625" style="80"/>
    <col min="12545" max="12548" width="2.5703125" style="80" customWidth="1"/>
    <col min="12549" max="12549" width="36.42578125" style="80" customWidth="1"/>
    <col min="12550" max="12553" width="9.5703125" style="80" customWidth="1"/>
    <col min="12554" max="12800" width="9.140625" style="80"/>
    <col min="12801" max="12804" width="2.5703125" style="80" customWidth="1"/>
    <col min="12805" max="12805" width="36.42578125" style="80" customWidth="1"/>
    <col min="12806" max="12809" width="9.5703125" style="80" customWidth="1"/>
    <col min="12810" max="13056" width="9.140625" style="80"/>
    <col min="13057" max="13060" width="2.5703125" style="80" customWidth="1"/>
    <col min="13061" max="13061" width="36.42578125" style="80" customWidth="1"/>
    <col min="13062" max="13065" width="9.5703125" style="80" customWidth="1"/>
    <col min="13066" max="13312" width="9.140625" style="80"/>
    <col min="13313" max="13316" width="2.5703125" style="80" customWidth="1"/>
    <col min="13317" max="13317" width="36.42578125" style="80" customWidth="1"/>
    <col min="13318" max="13321" width="9.5703125" style="80" customWidth="1"/>
    <col min="13322" max="13568" width="9.140625" style="80"/>
    <col min="13569" max="13572" width="2.5703125" style="80" customWidth="1"/>
    <col min="13573" max="13573" width="36.42578125" style="80" customWidth="1"/>
    <col min="13574" max="13577" width="9.5703125" style="80" customWidth="1"/>
    <col min="13578" max="13824" width="9.140625" style="80"/>
    <col min="13825" max="13828" width="2.5703125" style="80" customWidth="1"/>
    <col min="13829" max="13829" width="36.42578125" style="80" customWidth="1"/>
    <col min="13830" max="13833" width="9.5703125" style="80" customWidth="1"/>
    <col min="13834" max="14080" width="9.140625" style="80"/>
    <col min="14081" max="14084" width="2.5703125" style="80" customWidth="1"/>
    <col min="14085" max="14085" width="36.42578125" style="80" customWidth="1"/>
    <col min="14086" max="14089" width="9.5703125" style="80" customWidth="1"/>
    <col min="14090" max="14336" width="9.140625" style="80"/>
    <col min="14337" max="14340" width="2.5703125" style="80" customWidth="1"/>
    <col min="14341" max="14341" width="36.42578125" style="80" customWidth="1"/>
    <col min="14342" max="14345" width="9.5703125" style="80" customWidth="1"/>
    <col min="14346" max="14592" width="9.140625" style="80"/>
    <col min="14593" max="14596" width="2.5703125" style="80" customWidth="1"/>
    <col min="14597" max="14597" width="36.42578125" style="80" customWidth="1"/>
    <col min="14598" max="14601" width="9.5703125" style="80" customWidth="1"/>
    <col min="14602" max="14848" width="9.140625" style="80"/>
    <col min="14849" max="14852" width="2.5703125" style="80" customWidth="1"/>
    <col min="14853" max="14853" width="36.42578125" style="80" customWidth="1"/>
    <col min="14854" max="14857" width="9.5703125" style="80" customWidth="1"/>
    <col min="14858" max="15104" width="9.140625" style="80"/>
    <col min="15105" max="15108" width="2.5703125" style="80" customWidth="1"/>
    <col min="15109" max="15109" width="36.42578125" style="80" customWidth="1"/>
    <col min="15110" max="15113" width="9.5703125" style="80" customWidth="1"/>
    <col min="15114" max="15360" width="9.140625" style="80"/>
    <col min="15361" max="15364" width="2.5703125" style="80" customWidth="1"/>
    <col min="15365" max="15365" width="36.42578125" style="80" customWidth="1"/>
    <col min="15366" max="15369" width="9.5703125" style="80" customWidth="1"/>
    <col min="15370" max="15616" width="9.140625" style="80"/>
    <col min="15617" max="15620" width="2.5703125" style="80" customWidth="1"/>
    <col min="15621" max="15621" width="36.42578125" style="80" customWidth="1"/>
    <col min="15622" max="15625" width="9.5703125" style="80" customWidth="1"/>
    <col min="15626" max="15872" width="9.140625" style="80"/>
    <col min="15873" max="15876" width="2.5703125" style="80" customWidth="1"/>
    <col min="15877" max="15877" width="36.42578125" style="80" customWidth="1"/>
    <col min="15878" max="15881" width="9.5703125" style="80" customWidth="1"/>
    <col min="15882" max="16128" width="9.140625" style="80"/>
    <col min="16129" max="16132" width="2.5703125" style="80" customWidth="1"/>
    <col min="16133" max="16133" width="36.42578125" style="80" customWidth="1"/>
    <col min="16134" max="16137" width="9.5703125" style="80" customWidth="1"/>
    <col min="16138" max="16384" width="9.140625" style="80"/>
  </cols>
  <sheetData>
    <row r="1" spans="1:9" s="60" customFormat="1" ht="15" customHeight="1" x14ac:dyDescent="0.25">
      <c r="A1" s="168" t="s">
        <v>180</v>
      </c>
      <c r="B1" s="168"/>
      <c r="C1" s="168"/>
      <c r="D1" s="168"/>
      <c r="E1" s="168"/>
      <c r="F1" s="59"/>
      <c r="G1" s="59"/>
      <c r="H1" s="59"/>
      <c r="I1" s="59"/>
    </row>
    <row r="2" spans="1:9" s="65" customFormat="1" ht="15" customHeight="1" x14ac:dyDescent="0.25">
      <c r="A2" s="61"/>
      <c r="B2" s="62"/>
      <c r="C2" s="62"/>
      <c r="D2" s="62"/>
      <c r="E2" s="63"/>
      <c r="F2" s="64"/>
      <c r="G2" s="64"/>
      <c r="H2" s="64"/>
      <c r="I2" s="64"/>
    </row>
    <row r="3" spans="1:9" s="69" customFormat="1" ht="15" customHeight="1" x14ac:dyDescent="0.25">
      <c r="A3" s="66" t="s">
        <v>51</v>
      </c>
      <c r="B3" s="67"/>
      <c r="C3" s="67"/>
      <c r="D3" s="67"/>
      <c r="E3" s="68"/>
      <c r="F3" s="67"/>
      <c r="G3" s="67"/>
      <c r="H3" s="67"/>
      <c r="I3" s="67"/>
    </row>
    <row r="4" spans="1:9" s="69" customFormat="1" ht="15" customHeight="1" x14ac:dyDescent="0.25">
      <c r="A4" s="66" t="s">
        <v>175</v>
      </c>
      <c r="B4" s="67"/>
      <c r="C4" s="67"/>
      <c r="D4" s="67"/>
      <c r="E4" s="68"/>
      <c r="F4" s="67"/>
      <c r="G4" s="67"/>
      <c r="H4" s="67"/>
      <c r="I4" s="67"/>
    </row>
    <row r="5" spans="1:9" s="69" customFormat="1" ht="15" customHeight="1" x14ac:dyDescent="0.25">
      <c r="A5" s="70"/>
      <c r="B5" s="67"/>
      <c r="C5" s="67"/>
      <c r="D5" s="67"/>
      <c r="E5" s="68"/>
      <c r="F5" s="71"/>
      <c r="G5" s="71"/>
      <c r="H5" s="71"/>
      <c r="I5" s="71" t="s">
        <v>0</v>
      </c>
    </row>
    <row r="6" spans="1:9" s="69" customFormat="1" ht="45" customHeight="1" x14ac:dyDescent="0.25">
      <c r="A6" s="72"/>
      <c r="B6" s="73" t="s">
        <v>122</v>
      </c>
      <c r="C6" s="74"/>
      <c r="D6" s="74"/>
      <c r="E6" s="75"/>
      <c r="F6" s="76" t="str">
        <f>TÁJÉKOZTATÓ!C8</f>
        <v>2024. évi teljesítés</v>
      </c>
      <c r="G6" s="76" t="str">
        <f>TÁJÉKOZTATÓ!D8</f>
        <v>2025. évi eredeti előirányzat</v>
      </c>
      <c r="H6" s="76" t="str">
        <f>TÁJÉKOZTATÓ!E8</f>
        <v>2025. évi várható teljesítés</v>
      </c>
      <c r="I6" s="76" t="str">
        <f>TÁJÉKOZTATÓ!F8</f>
        <v>2026. évi eredeti előirányzat</v>
      </c>
    </row>
    <row r="7" spans="1:9" s="69" customFormat="1" ht="15" customHeight="1" x14ac:dyDescent="0.25">
      <c r="A7" s="72" t="s">
        <v>123</v>
      </c>
      <c r="B7" s="74"/>
      <c r="C7" s="74"/>
      <c r="D7" s="74"/>
      <c r="E7" s="75"/>
      <c r="F7" s="48">
        <f>F8+F19</f>
        <v>44</v>
      </c>
      <c r="G7" s="48">
        <f>G8+G19</f>
        <v>0</v>
      </c>
      <c r="H7" s="48">
        <f t="shared" ref="H7:I7" si="0">H8+H19</f>
        <v>49</v>
      </c>
      <c r="I7" s="48">
        <f t="shared" si="0"/>
        <v>0</v>
      </c>
    </row>
    <row r="8" spans="1:9" ht="15" customHeight="1" x14ac:dyDescent="0.25">
      <c r="A8" s="77"/>
      <c r="B8" s="78" t="s">
        <v>124</v>
      </c>
      <c r="C8" s="78"/>
      <c r="D8" s="78"/>
      <c r="E8" s="79"/>
      <c r="F8" s="44">
        <f t="shared" ref="F8:H8" si="1">SUM(F9:F18)</f>
        <v>44</v>
      </c>
      <c r="G8" s="44">
        <f t="shared" si="1"/>
        <v>0</v>
      </c>
      <c r="H8" s="44">
        <f t="shared" si="1"/>
        <v>49</v>
      </c>
      <c r="I8" s="44">
        <f>SUM(I9:I18)</f>
        <v>0</v>
      </c>
    </row>
    <row r="9" spans="1:9" ht="15" customHeight="1" x14ac:dyDescent="0.25">
      <c r="A9" s="81"/>
      <c r="B9" s="82"/>
      <c r="C9" s="83" t="s">
        <v>125</v>
      </c>
      <c r="D9" s="83"/>
      <c r="E9" s="84"/>
      <c r="F9" s="85">
        <v>0</v>
      </c>
      <c r="G9" s="85">
        <v>0</v>
      </c>
      <c r="H9" s="85">
        <v>0</v>
      </c>
      <c r="I9" s="85">
        <v>0</v>
      </c>
    </row>
    <row r="10" spans="1:9" ht="15" customHeight="1" x14ac:dyDescent="0.25">
      <c r="A10" s="86"/>
      <c r="B10" s="87"/>
      <c r="C10" s="83" t="s">
        <v>126</v>
      </c>
      <c r="D10" s="83"/>
      <c r="E10" s="88"/>
      <c r="F10" s="89">
        <v>0</v>
      </c>
      <c r="G10" s="89">
        <v>0</v>
      </c>
      <c r="H10" s="89">
        <v>0</v>
      </c>
      <c r="I10" s="89">
        <v>0</v>
      </c>
    </row>
    <row r="11" spans="1:9" ht="15" customHeight="1" x14ac:dyDescent="0.25">
      <c r="A11" s="81"/>
      <c r="B11" s="82"/>
      <c r="C11" s="83" t="s">
        <v>127</v>
      </c>
      <c r="D11" s="83"/>
      <c r="E11" s="90"/>
      <c r="F11" s="85">
        <v>0</v>
      </c>
      <c r="G11" s="85">
        <v>0</v>
      </c>
      <c r="H11" s="85">
        <v>0</v>
      </c>
      <c r="I11" s="85">
        <v>0</v>
      </c>
    </row>
    <row r="12" spans="1:9" ht="15" customHeight="1" x14ac:dyDescent="0.25">
      <c r="A12" s="86"/>
      <c r="B12" s="87"/>
      <c r="C12" s="83" t="s">
        <v>128</v>
      </c>
      <c r="D12" s="83"/>
      <c r="E12" s="88"/>
      <c r="F12" s="89">
        <v>0</v>
      </c>
      <c r="G12" s="89">
        <v>0</v>
      </c>
      <c r="H12" s="89">
        <v>0</v>
      </c>
      <c r="I12" s="89">
        <v>0</v>
      </c>
    </row>
    <row r="13" spans="1:9" ht="15" customHeight="1" x14ac:dyDescent="0.25">
      <c r="A13" s="81"/>
      <c r="B13" s="82"/>
      <c r="C13" s="82" t="s">
        <v>129</v>
      </c>
      <c r="D13" s="82"/>
      <c r="E13" s="91"/>
      <c r="F13" s="89">
        <v>0</v>
      </c>
      <c r="G13" s="89">
        <v>0</v>
      </c>
      <c r="H13" s="89">
        <v>0</v>
      </c>
      <c r="I13" s="89">
        <v>0</v>
      </c>
    </row>
    <row r="14" spans="1:9" ht="15" customHeight="1" x14ac:dyDescent="0.25">
      <c r="A14" s="86"/>
      <c r="B14" s="87"/>
      <c r="C14" s="87" t="s">
        <v>130</v>
      </c>
      <c r="D14" s="87"/>
      <c r="E14" s="90"/>
      <c r="F14" s="89">
        <v>0</v>
      </c>
      <c r="G14" s="89">
        <v>0</v>
      </c>
      <c r="H14" s="89">
        <v>0</v>
      </c>
      <c r="I14" s="89">
        <v>0</v>
      </c>
    </row>
    <row r="15" spans="1:9" ht="15" customHeight="1" x14ac:dyDescent="0.25">
      <c r="A15" s="81"/>
      <c r="B15" s="82"/>
      <c r="C15" s="83" t="s">
        <v>131</v>
      </c>
      <c r="D15" s="83"/>
      <c r="E15" s="88"/>
      <c r="F15" s="89">
        <v>0</v>
      </c>
      <c r="G15" s="89">
        <v>0</v>
      </c>
      <c r="H15" s="89">
        <v>0</v>
      </c>
      <c r="I15" s="89">
        <v>0</v>
      </c>
    </row>
    <row r="16" spans="1:9" ht="15" customHeight="1" x14ac:dyDescent="0.25">
      <c r="A16" s="86"/>
      <c r="B16" s="87"/>
      <c r="C16" s="83" t="s">
        <v>132</v>
      </c>
      <c r="D16" s="83"/>
      <c r="E16" s="90"/>
      <c r="F16" s="89">
        <v>44</v>
      </c>
      <c r="G16" s="89">
        <v>0</v>
      </c>
      <c r="H16" s="89">
        <v>49</v>
      </c>
      <c r="I16" s="89">
        <v>0</v>
      </c>
    </row>
    <row r="17" spans="1:9" ht="15" customHeight="1" x14ac:dyDescent="0.25">
      <c r="A17" s="81"/>
      <c r="B17" s="82"/>
      <c r="C17" s="82" t="s">
        <v>133</v>
      </c>
      <c r="D17" s="82"/>
      <c r="E17" s="88"/>
      <c r="F17" s="89">
        <v>0</v>
      </c>
      <c r="G17" s="89">
        <v>0</v>
      </c>
      <c r="H17" s="89">
        <v>0</v>
      </c>
      <c r="I17" s="89">
        <v>0</v>
      </c>
    </row>
    <row r="18" spans="1:9" ht="15" customHeight="1" x14ac:dyDescent="0.25">
      <c r="A18" s="86"/>
      <c r="B18" s="87"/>
      <c r="C18" s="92" t="s">
        <v>134</v>
      </c>
      <c r="D18" s="92"/>
      <c r="E18" s="91"/>
      <c r="F18" s="89">
        <v>0</v>
      </c>
      <c r="G18" s="89">
        <v>0</v>
      </c>
      <c r="H18" s="89">
        <v>0</v>
      </c>
      <c r="I18" s="89">
        <v>0</v>
      </c>
    </row>
    <row r="19" spans="1:9" ht="15" customHeight="1" x14ac:dyDescent="0.25">
      <c r="A19" s="93"/>
      <c r="B19" s="94" t="s">
        <v>135</v>
      </c>
      <c r="C19" s="94"/>
      <c r="D19" s="94"/>
      <c r="E19" s="95"/>
      <c r="F19" s="44">
        <v>0</v>
      </c>
      <c r="G19" s="44">
        <v>0</v>
      </c>
      <c r="H19" s="44">
        <v>0</v>
      </c>
      <c r="I19" s="44">
        <v>0</v>
      </c>
    </row>
    <row r="20" spans="1:9" ht="15" customHeight="1" x14ac:dyDescent="0.25">
      <c r="A20" s="96" t="s">
        <v>136</v>
      </c>
      <c r="B20" s="97"/>
      <c r="C20" s="97"/>
      <c r="D20" s="97"/>
      <c r="E20" s="98"/>
      <c r="F20" s="44"/>
      <c r="G20" s="44"/>
      <c r="H20" s="44"/>
      <c r="I20" s="44"/>
    </row>
    <row r="21" spans="1:9" ht="15" customHeight="1" x14ac:dyDescent="0.25">
      <c r="A21" s="99"/>
      <c r="B21" s="100" t="s">
        <v>137</v>
      </c>
      <c r="C21" s="100"/>
      <c r="D21" s="100"/>
      <c r="E21" s="101"/>
      <c r="F21" s="44">
        <v>0</v>
      </c>
      <c r="G21" s="44">
        <v>0</v>
      </c>
      <c r="H21" s="44">
        <v>0</v>
      </c>
      <c r="I21" s="44">
        <v>0</v>
      </c>
    </row>
    <row r="22" spans="1:9" ht="15" customHeight="1" x14ac:dyDescent="0.25">
      <c r="A22" s="93"/>
      <c r="B22" s="94" t="s">
        <v>138</v>
      </c>
      <c r="C22" s="94"/>
      <c r="D22" s="94"/>
      <c r="E22" s="95"/>
      <c r="F22" s="44">
        <v>0</v>
      </c>
      <c r="G22" s="44">
        <v>0</v>
      </c>
      <c r="H22" s="44">
        <v>0</v>
      </c>
      <c r="I22" s="44">
        <v>0</v>
      </c>
    </row>
    <row r="23" spans="1:9" ht="15" customHeight="1" x14ac:dyDescent="0.25">
      <c r="A23" s="102" t="s">
        <v>139</v>
      </c>
      <c r="B23" s="103"/>
      <c r="C23" s="103"/>
      <c r="D23" s="103"/>
      <c r="E23" s="104"/>
      <c r="F23" s="44"/>
      <c r="G23" s="44"/>
      <c r="H23" s="44"/>
      <c r="I23" s="44"/>
    </row>
    <row r="24" spans="1:9" ht="15" customHeight="1" x14ac:dyDescent="0.25">
      <c r="A24" s="96" t="s">
        <v>140</v>
      </c>
      <c r="B24" s="97"/>
      <c r="C24" s="97"/>
      <c r="D24" s="97"/>
      <c r="E24" s="98"/>
      <c r="F24" s="44"/>
      <c r="G24" s="44"/>
      <c r="H24" s="44"/>
      <c r="I24" s="44"/>
    </row>
    <row r="25" spans="1:9" ht="15" customHeight="1" x14ac:dyDescent="0.25">
      <c r="A25" s="105"/>
      <c r="B25" s="78" t="s">
        <v>141</v>
      </c>
      <c r="C25" s="78"/>
      <c r="D25" s="78"/>
      <c r="E25" s="79"/>
      <c r="F25" s="48">
        <f>F29+F28+F27+F26</f>
        <v>2585</v>
      </c>
      <c r="G25" s="48">
        <f t="shared" ref="G25:H25" si="2">G29+G28+G27+G26</f>
        <v>920</v>
      </c>
      <c r="H25" s="48">
        <f t="shared" si="2"/>
        <v>2177</v>
      </c>
      <c r="I25" s="48">
        <f>I28+I27+I26</f>
        <v>1002</v>
      </c>
    </row>
    <row r="26" spans="1:9" ht="15" customHeight="1" x14ac:dyDescent="0.25">
      <c r="A26" s="106"/>
      <c r="B26" s="107"/>
      <c r="C26" s="107" t="s">
        <v>142</v>
      </c>
      <c r="D26" s="107"/>
      <c r="E26" s="108"/>
      <c r="F26" s="89">
        <v>400</v>
      </c>
      <c r="G26" s="89">
        <v>400</v>
      </c>
      <c r="H26" s="89">
        <v>400</v>
      </c>
      <c r="I26" s="89">
        <v>0</v>
      </c>
    </row>
    <row r="27" spans="1:9" ht="15" customHeight="1" x14ac:dyDescent="0.25">
      <c r="A27" s="106"/>
      <c r="B27" s="107"/>
      <c r="C27" s="109" t="s">
        <v>143</v>
      </c>
      <c r="D27" s="107"/>
      <c r="E27" s="108"/>
      <c r="F27" s="89">
        <v>2185</v>
      </c>
      <c r="G27" s="89">
        <v>520</v>
      </c>
      <c r="H27" s="89">
        <v>1777</v>
      </c>
      <c r="I27" s="89">
        <v>1002</v>
      </c>
    </row>
    <row r="28" spans="1:9" ht="15" customHeight="1" x14ac:dyDescent="0.25">
      <c r="A28" s="106"/>
      <c r="B28" s="107"/>
      <c r="C28" s="109" t="s">
        <v>144</v>
      </c>
      <c r="D28" s="107"/>
      <c r="E28" s="108"/>
      <c r="F28" s="89">
        <v>0</v>
      </c>
      <c r="G28" s="89"/>
      <c r="H28" s="89">
        <v>0</v>
      </c>
      <c r="I28" s="89">
        <v>0</v>
      </c>
    </row>
    <row r="29" spans="1:9" ht="15" customHeight="1" x14ac:dyDescent="0.25">
      <c r="A29" s="110"/>
      <c r="B29" s="94" t="s">
        <v>145</v>
      </c>
      <c r="C29" s="111"/>
      <c r="D29" s="94"/>
      <c r="E29" s="95"/>
      <c r="F29" s="44">
        <v>0</v>
      </c>
      <c r="G29" s="44">
        <v>0</v>
      </c>
      <c r="H29" s="44"/>
      <c r="I29" s="44">
        <v>350</v>
      </c>
    </row>
    <row r="30" spans="1:9" ht="15" customHeight="1" x14ac:dyDescent="0.25">
      <c r="A30" s="96" t="s">
        <v>146</v>
      </c>
      <c r="B30" s="97"/>
      <c r="C30" s="97"/>
      <c r="D30" s="97"/>
      <c r="E30" s="98"/>
      <c r="F30" s="44"/>
      <c r="G30" s="44"/>
      <c r="H30" s="44"/>
      <c r="I30" s="44"/>
    </row>
    <row r="31" spans="1:9" ht="15" customHeight="1" x14ac:dyDescent="0.25">
      <c r="A31" s="105"/>
      <c r="B31" s="78" t="s">
        <v>147</v>
      </c>
      <c r="C31" s="78"/>
      <c r="D31" s="78"/>
      <c r="E31" s="79"/>
      <c r="F31" s="44">
        <v>0</v>
      </c>
      <c r="G31" s="44">
        <v>0</v>
      </c>
      <c r="H31" s="44">
        <v>0</v>
      </c>
      <c r="I31" s="44">
        <v>0</v>
      </c>
    </row>
    <row r="32" spans="1:9" ht="15" customHeight="1" x14ac:dyDescent="0.25">
      <c r="A32" s="110"/>
      <c r="B32" s="94" t="s">
        <v>148</v>
      </c>
      <c r="C32" s="94"/>
      <c r="D32" s="94"/>
      <c r="E32" s="95"/>
      <c r="F32" s="44">
        <v>0</v>
      </c>
      <c r="G32" s="44">
        <v>0</v>
      </c>
      <c r="H32" s="44"/>
      <c r="I32" s="44">
        <v>0</v>
      </c>
    </row>
    <row r="33" spans="1:9" x14ac:dyDescent="0.25">
      <c r="A33" s="96" t="s">
        <v>149</v>
      </c>
      <c r="B33" s="97"/>
      <c r="C33" s="97"/>
      <c r="D33" s="97"/>
      <c r="E33" s="98"/>
      <c r="F33" s="44"/>
      <c r="G33" s="44"/>
      <c r="H33" s="44"/>
      <c r="I33" s="44"/>
    </row>
    <row r="34" spans="1:9" ht="15" customHeight="1" x14ac:dyDescent="0.25">
      <c r="A34" s="96" t="s">
        <v>150</v>
      </c>
      <c r="B34" s="97"/>
      <c r="C34" s="97"/>
      <c r="D34" s="97"/>
      <c r="E34" s="98"/>
      <c r="F34" s="44"/>
      <c r="G34" s="44"/>
      <c r="H34" s="44"/>
      <c r="I34" s="44"/>
    </row>
    <row r="35" spans="1:9" ht="15" customHeight="1" x14ac:dyDescent="0.25">
      <c r="A35" s="105"/>
      <c r="B35" s="78" t="s">
        <v>151</v>
      </c>
      <c r="C35" s="78"/>
      <c r="D35" s="78"/>
      <c r="E35" s="79"/>
      <c r="F35" s="44">
        <v>0</v>
      </c>
      <c r="G35" s="44">
        <v>0</v>
      </c>
      <c r="H35" s="44">
        <v>0</v>
      </c>
      <c r="I35" s="44">
        <v>0</v>
      </c>
    </row>
    <row r="36" spans="1:9" ht="15" customHeight="1" x14ac:dyDescent="0.25">
      <c r="A36" s="112"/>
      <c r="B36" s="103" t="s">
        <v>152</v>
      </c>
      <c r="C36" s="103"/>
      <c r="D36" s="103"/>
      <c r="E36" s="104"/>
      <c r="F36" s="44">
        <v>0</v>
      </c>
      <c r="G36" s="44">
        <v>0</v>
      </c>
      <c r="H36" s="44">
        <v>0</v>
      </c>
      <c r="I36" s="44">
        <v>0</v>
      </c>
    </row>
    <row r="37" spans="1:9" ht="15" customHeight="1" x14ac:dyDescent="0.25">
      <c r="A37" s="96" t="s">
        <v>153</v>
      </c>
      <c r="B37" s="97"/>
      <c r="C37" s="97"/>
      <c r="D37" s="97"/>
      <c r="E37" s="98"/>
      <c r="F37" s="44"/>
      <c r="G37" s="44"/>
      <c r="H37" s="44"/>
      <c r="I37" s="44"/>
    </row>
    <row r="38" spans="1:9" ht="15" customHeight="1" x14ac:dyDescent="0.25">
      <c r="A38" s="105"/>
      <c r="B38" s="78" t="s">
        <v>154</v>
      </c>
      <c r="C38" s="78"/>
      <c r="D38" s="78"/>
      <c r="E38" s="79"/>
      <c r="F38" s="48">
        <f>F40+F39</f>
        <v>699</v>
      </c>
      <c r="G38" s="48">
        <f t="shared" ref="G38:I38" si="3">G40+G39</f>
        <v>986</v>
      </c>
      <c r="H38" s="48">
        <f t="shared" si="3"/>
        <v>986</v>
      </c>
      <c r="I38" s="48">
        <f t="shared" si="3"/>
        <v>999</v>
      </c>
    </row>
    <row r="39" spans="1:9" ht="15" customHeight="1" x14ac:dyDescent="0.25">
      <c r="A39" s="106"/>
      <c r="B39" s="107"/>
      <c r="C39" s="107" t="s">
        <v>155</v>
      </c>
      <c r="D39" s="107"/>
      <c r="E39" s="108"/>
      <c r="F39" s="44">
        <v>699</v>
      </c>
      <c r="G39" s="44">
        <v>986</v>
      </c>
      <c r="H39" s="44">
        <v>986</v>
      </c>
      <c r="I39" s="44">
        <v>999</v>
      </c>
    </row>
    <row r="40" spans="1:9" ht="15" customHeight="1" x14ac:dyDescent="0.25">
      <c r="A40" s="106"/>
      <c r="B40" s="107"/>
      <c r="C40" s="107" t="s">
        <v>156</v>
      </c>
      <c r="D40" s="107"/>
      <c r="E40" s="108"/>
      <c r="F40" s="44">
        <v>0</v>
      </c>
      <c r="G40" s="44">
        <v>0</v>
      </c>
      <c r="H40" s="44">
        <v>0</v>
      </c>
      <c r="I40" s="44">
        <v>0</v>
      </c>
    </row>
    <row r="41" spans="1:9" ht="15" customHeight="1" x14ac:dyDescent="0.25">
      <c r="A41" s="113" t="s">
        <v>157</v>
      </c>
      <c r="B41" s="94"/>
      <c r="C41" s="94"/>
      <c r="D41" s="94"/>
      <c r="E41" s="95"/>
      <c r="F41" s="48">
        <f>F7+F21+F22+F25+F29+F31+F32+F35+F36+F38</f>
        <v>3328</v>
      </c>
      <c r="G41" s="48">
        <f>G7+G21+G22+G25+G29+G31+G32+G35+G36+G38</f>
        <v>1906</v>
      </c>
      <c r="H41" s="48">
        <f>H7+H21+H22+H25+H29+H31+H32+H35+H36+H38</f>
        <v>3212</v>
      </c>
      <c r="I41" s="48">
        <f>I7+I21+I22+I25+I29+I31+I32+I35+I36+I38</f>
        <v>2351</v>
      </c>
    </row>
    <row r="42" spans="1:9" ht="15" customHeight="1" x14ac:dyDescent="0.25">
      <c r="A42" s="114"/>
      <c r="B42" s="33"/>
      <c r="C42" s="33"/>
      <c r="D42" s="33"/>
      <c r="E42" s="115"/>
      <c r="F42" s="33"/>
      <c r="G42" s="33"/>
      <c r="H42" s="33"/>
      <c r="I42" s="33"/>
    </row>
    <row r="43" spans="1:9" ht="15" customHeight="1" x14ac:dyDescent="0.25">
      <c r="A43" s="114"/>
      <c r="B43" s="33"/>
      <c r="C43" s="33"/>
      <c r="D43" s="33"/>
      <c r="E43" s="115"/>
      <c r="F43" s="33"/>
      <c r="G43" s="33"/>
      <c r="H43" s="33"/>
      <c r="I43" s="33"/>
    </row>
    <row r="44" spans="1:9" ht="15" customHeight="1" x14ac:dyDescent="0.25">
      <c r="A44" s="114"/>
      <c r="B44" s="33"/>
      <c r="C44" s="33"/>
      <c r="D44" s="33"/>
      <c r="E44" s="115"/>
      <c r="F44" s="33"/>
      <c r="G44" s="33"/>
      <c r="H44" s="33"/>
      <c r="I44" s="33"/>
    </row>
    <row r="45" spans="1:9" ht="15" customHeight="1" x14ac:dyDescent="0.25">
      <c r="A45" s="114"/>
      <c r="B45" s="33"/>
      <c r="C45" s="33"/>
      <c r="D45" s="33"/>
      <c r="E45" s="115"/>
      <c r="F45" s="33"/>
      <c r="G45" s="33"/>
      <c r="H45" s="33"/>
      <c r="I45" s="33"/>
    </row>
    <row r="46" spans="1:9" ht="15" customHeight="1" x14ac:dyDescent="0.25">
      <c r="A46" s="114"/>
      <c r="B46" s="33"/>
      <c r="C46" s="33"/>
      <c r="D46" s="33"/>
      <c r="E46" s="115"/>
      <c r="F46" s="33"/>
      <c r="G46" s="33"/>
      <c r="H46" s="33"/>
      <c r="I46" s="33"/>
    </row>
    <row r="47" spans="1:9" ht="15" customHeight="1" x14ac:dyDescent="0.25">
      <c r="A47" s="114"/>
      <c r="B47" s="33"/>
      <c r="C47" s="33"/>
      <c r="D47" s="33"/>
      <c r="E47" s="115"/>
      <c r="F47" s="33"/>
      <c r="G47" s="33"/>
      <c r="H47" s="33"/>
      <c r="I47" s="33"/>
    </row>
    <row r="48" spans="1:9" ht="15" customHeight="1" x14ac:dyDescent="0.25">
      <c r="A48" s="114"/>
      <c r="B48" s="33"/>
      <c r="C48" s="33"/>
      <c r="D48" s="33"/>
      <c r="E48" s="115"/>
      <c r="F48" s="33"/>
      <c r="G48" s="33"/>
      <c r="H48" s="33"/>
      <c r="I48" s="33"/>
    </row>
    <row r="49" spans="1:9" ht="15" customHeight="1" x14ac:dyDescent="0.25">
      <c r="A49" s="114"/>
      <c r="B49" s="33"/>
      <c r="C49" s="33"/>
      <c r="D49" s="33"/>
      <c r="E49" s="115"/>
      <c r="F49" s="33"/>
      <c r="G49" s="33"/>
      <c r="H49" s="33"/>
      <c r="I49" s="33"/>
    </row>
    <row r="50" spans="1:9" ht="15" customHeight="1" x14ac:dyDescent="0.25">
      <c r="A50" s="114"/>
      <c r="B50" s="33"/>
      <c r="C50" s="33"/>
      <c r="D50" s="33"/>
      <c r="E50" s="115"/>
      <c r="F50" s="33"/>
      <c r="G50" s="33"/>
      <c r="H50" s="33"/>
      <c r="I50" s="33"/>
    </row>
    <row r="51" spans="1:9" ht="15" customHeight="1" x14ac:dyDescent="0.25">
      <c r="A51" s="114"/>
      <c r="B51" s="33"/>
      <c r="C51" s="33"/>
      <c r="D51" s="33"/>
      <c r="E51" s="115"/>
      <c r="F51" s="33"/>
      <c r="G51" s="33"/>
      <c r="H51" s="33"/>
      <c r="I51" s="33"/>
    </row>
    <row r="52" spans="1:9" ht="15" customHeight="1" x14ac:dyDescent="0.25">
      <c r="A52" s="114"/>
      <c r="B52" s="33"/>
      <c r="C52" s="33"/>
      <c r="D52" s="33"/>
      <c r="E52" s="115"/>
      <c r="F52" s="33"/>
      <c r="G52" s="33"/>
      <c r="H52" s="33"/>
      <c r="I52" s="33"/>
    </row>
    <row r="53" spans="1:9" ht="15" customHeight="1" x14ac:dyDescent="0.25">
      <c r="A53" s="114"/>
      <c r="B53" s="33"/>
      <c r="C53" s="33"/>
      <c r="D53" s="33"/>
      <c r="E53" s="115"/>
      <c r="F53" s="33"/>
      <c r="G53" s="33"/>
      <c r="H53" s="33"/>
      <c r="I53" s="33"/>
    </row>
    <row r="54" spans="1:9" ht="15" customHeight="1" x14ac:dyDescent="0.25">
      <c r="A54" s="114"/>
      <c r="B54" s="33"/>
      <c r="C54" s="33"/>
      <c r="D54" s="33"/>
      <c r="E54" s="115"/>
      <c r="F54" s="33"/>
      <c r="G54" s="33"/>
      <c r="H54" s="33"/>
      <c r="I54" s="33"/>
    </row>
    <row r="55" spans="1:9" ht="15" customHeight="1" x14ac:dyDescent="0.25">
      <c r="A55" s="114"/>
      <c r="B55" s="33"/>
      <c r="C55" s="33"/>
      <c r="D55" s="33"/>
      <c r="E55" s="115"/>
      <c r="F55" s="33"/>
      <c r="G55" s="33"/>
      <c r="H55" s="33"/>
      <c r="I55" s="33"/>
    </row>
    <row r="56" spans="1:9" ht="15" customHeight="1" x14ac:dyDescent="0.25">
      <c r="A56" s="114"/>
      <c r="B56" s="33"/>
      <c r="C56" s="33"/>
      <c r="D56" s="33"/>
      <c r="E56" s="115"/>
      <c r="F56" s="33"/>
      <c r="G56" s="33"/>
      <c r="H56" s="33"/>
      <c r="I56" s="33"/>
    </row>
    <row r="57" spans="1:9" ht="15" customHeight="1" x14ac:dyDescent="0.25">
      <c r="A57" s="114"/>
      <c r="B57" s="33"/>
      <c r="C57" s="33"/>
      <c r="D57" s="33"/>
      <c r="E57" s="115"/>
      <c r="F57" s="33"/>
      <c r="G57" s="33"/>
      <c r="H57" s="33"/>
      <c r="I57" s="33"/>
    </row>
    <row r="58" spans="1:9" ht="15" customHeight="1" x14ac:dyDescent="0.25">
      <c r="A58" s="114"/>
      <c r="B58" s="33"/>
      <c r="C58" s="33"/>
      <c r="D58" s="33"/>
      <c r="E58" s="115"/>
      <c r="F58" s="33"/>
      <c r="G58" s="33"/>
      <c r="H58" s="33"/>
      <c r="I58" s="33"/>
    </row>
    <row r="59" spans="1:9" ht="15" customHeight="1" x14ac:dyDescent="0.25">
      <c r="A59" s="114"/>
      <c r="B59" s="33"/>
      <c r="C59" s="33"/>
      <c r="D59" s="33"/>
      <c r="E59" s="115"/>
      <c r="F59" s="33"/>
      <c r="G59" s="33"/>
      <c r="H59" s="33"/>
      <c r="I59" s="33"/>
    </row>
    <row r="60" spans="1:9" ht="15" customHeight="1" x14ac:dyDescent="0.25">
      <c r="A60" s="114"/>
      <c r="B60" s="33"/>
      <c r="C60" s="33"/>
      <c r="D60" s="33"/>
      <c r="E60" s="115"/>
      <c r="F60" s="33"/>
      <c r="G60" s="33"/>
      <c r="H60" s="33"/>
      <c r="I60" s="33"/>
    </row>
    <row r="61" spans="1:9" ht="15" customHeight="1" x14ac:dyDescent="0.25">
      <c r="A61" s="114"/>
      <c r="B61" s="33"/>
      <c r="C61" s="33"/>
      <c r="D61" s="33"/>
      <c r="E61" s="115"/>
      <c r="F61" s="33"/>
      <c r="G61" s="33"/>
      <c r="H61" s="33"/>
      <c r="I61" s="33"/>
    </row>
    <row r="62" spans="1:9" ht="15" customHeight="1" x14ac:dyDescent="0.25">
      <c r="A62" s="114"/>
      <c r="B62" s="33"/>
      <c r="C62" s="33"/>
      <c r="D62" s="33"/>
      <c r="E62" s="115"/>
      <c r="F62" s="33"/>
      <c r="G62" s="33"/>
      <c r="H62" s="33"/>
      <c r="I62" s="33"/>
    </row>
    <row r="63" spans="1:9" ht="15" customHeight="1" x14ac:dyDescent="0.25">
      <c r="A63" s="114"/>
      <c r="B63" s="33"/>
      <c r="C63" s="33"/>
      <c r="D63" s="33"/>
      <c r="E63" s="115"/>
      <c r="F63" s="33"/>
      <c r="G63" s="33"/>
      <c r="H63" s="33"/>
      <c r="I63" s="33"/>
    </row>
    <row r="64" spans="1:9" ht="15" customHeight="1" x14ac:dyDescent="0.25">
      <c r="A64" s="114"/>
      <c r="B64" s="33"/>
      <c r="C64" s="33"/>
      <c r="D64" s="33"/>
      <c r="E64" s="115"/>
      <c r="F64" s="33"/>
      <c r="G64" s="33"/>
      <c r="H64" s="33"/>
      <c r="I64" s="33"/>
    </row>
    <row r="65" spans="1:9" ht="15" customHeight="1" x14ac:dyDescent="0.25">
      <c r="A65" s="114"/>
      <c r="B65" s="33"/>
      <c r="C65" s="33"/>
      <c r="D65" s="33"/>
      <c r="E65" s="115"/>
      <c r="F65" s="33"/>
      <c r="G65" s="33"/>
      <c r="H65" s="33"/>
      <c r="I65" s="33"/>
    </row>
    <row r="66" spans="1:9" ht="15" customHeight="1" x14ac:dyDescent="0.25">
      <c r="A66" s="114"/>
      <c r="B66" s="33"/>
      <c r="C66" s="33"/>
      <c r="D66" s="33"/>
      <c r="E66" s="115"/>
      <c r="F66" s="33"/>
      <c r="G66" s="33"/>
      <c r="H66" s="33"/>
      <c r="I66" s="33"/>
    </row>
    <row r="67" spans="1:9" ht="15" customHeight="1" x14ac:dyDescent="0.25">
      <c r="A67" s="114"/>
      <c r="B67" s="33"/>
      <c r="C67" s="33"/>
      <c r="D67" s="33"/>
      <c r="E67" s="115"/>
      <c r="F67" s="33"/>
      <c r="G67" s="33"/>
      <c r="H67" s="33"/>
      <c r="I67" s="33"/>
    </row>
    <row r="68" spans="1:9" ht="15" customHeight="1" x14ac:dyDescent="0.25">
      <c r="A68" s="114"/>
      <c r="B68" s="33"/>
      <c r="C68" s="33"/>
      <c r="D68" s="33"/>
      <c r="E68" s="115"/>
      <c r="F68" s="33"/>
      <c r="G68" s="33"/>
      <c r="H68" s="33"/>
      <c r="I68" s="33"/>
    </row>
    <row r="69" spans="1:9" ht="15" customHeight="1" x14ac:dyDescent="0.25">
      <c r="A69" s="114"/>
      <c r="B69" s="33"/>
      <c r="C69" s="33"/>
      <c r="D69" s="33"/>
      <c r="E69" s="115"/>
      <c r="F69" s="33"/>
      <c r="G69" s="33"/>
      <c r="H69" s="33"/>
      <c r="I69" s="33"/>
    </row>
    <row r="70" spans="1:9" ht="15" customHeight="1" x14ac:dyDescent="0.25">
      <c r="A70" s="114"/>
      <c r="B70" s="33"/>
      <c r="C70" s="33"/>
      <c r="D70" s="33"/>
      <c r="E70" s="115"/>
      <c r="F70" s="33"/>
      <c r="G70" s="33"/>
      <c r="H70" s="33"/>
      <c r="I70" s="33"/>
    </row>
    <row r="71" spans="1:9" ht="15" customHeight="1" x14ac:dyDescent="0.25">
      <c r="A71" s="114"/>
      <c r="B71" s="33"/>
      <c r="C71" s="33"/>
      <c r="D71" s="33"/>
      <c r="E71" s="115"/>
      <c r="F71" s="33"/>
      <c r="G71" s="33"/>
      <c r="H71" s="33"/>
      <c r="I71" s="33"/>
    </row>
    <row r="72" spans="1:9" ht="15" customHeight="1" x14ac:dyDescent="0.25">
      <c r="A72" s="114"/>
      <c r="B72" s="33"/>
      <c r="C72" s="33"/>
      <c r="D72" s="33"/>
      <c r="E72" s="115"/>
      <c r="F72" s="33"/>
      <c r="G72" s="33"/>
      <c r="H72" s="33"/>
      <c r="I72" s="33"/>
    </row>
    <row r="73" spans="1:9" ht="15" customHeight="1" x14ac:dyDescent="0.25">
      <c r="A73" s="114"/>
      <c r="B73" s="33"/>
      <c r="C73" s="33"/>
      <c r="D73" s="33"/>
      <c r="E73" s="115"/>
      <c r="F73" s="33"/>
      <c r="G73" s="33"/>
      <c r="H73" s="33"/>
      <c r="I73" s="33"/>
    </row>
    <row r="74" spans="1:9" ht="15" customHeight="1" x14ac:dyDescent="0.25">
      <c r="A74" s="114"/>
      <c r="B74" s="33"/>
      <c r="C74" s="33"/>
      <c r="D74" s="33"/>
      <c r="E74" s="115"/>
      <c r="F74" s="33"/>
      <c r="G74" s="33"/>
      <c r="H74" s="33"/>
      <c r="I74" s="33"/>
    </row>
    <row r="75" spans="1:9" ht="15" customHeight="1" x14ac:dyDescent="0.25">
      <c r="A75" s="114"/>
      <c r="B75" s="33"/>
      <c r="C75" s="33"/>
      <c r="D75" s="33"/>
      <c r="E75" s="115"/>
      <c r="F75" s="33"/>
      <c r="G75" s="33"/>
      <c r="H75" s="33"/>
      <c r="I75" s="33"/>
    </row>
    <row r="76" spans="1:9" ht="15" customHeight="1" x14ac:dyDescent="0.25">
      <c r="A76" s="114"/>
      <c r="B76" s="33"/>
      <c r="C76" s="33"/>
      <c r="D76" s="33"/>
      <c r="E76" s="115"/>
      <c r="F76" s="33"/>
      <c r="G76" s="33"/>
      <c r="H76" s="33"/>
      <c r="I76" s="33"/>
    </row>
    <row r="77" spans="1:9" ht="15" customHeight="1" x14ac:dyDescent="0.25">
      <c r="A77" s="114"/>
      <c r="B77" s="33"/>
      <c r="C77" s="33"/>
      <c r="D77" s="33"/>
      <c r="E77" s="115"/>
      <c r="F77" s="33"/>
      <c r="G77" s="33"/>
      <c r="H77" s="33"/>
      <c r="I77" s="33"/>
    </row>
    <row r="78" spans="1:9" ht="15" customHeight="1" x14ac:dyDescent="0.25">
      <c r="A78" s="114"/>
      <c r="B78" s="33"/>
      <c r="C78" s="33"/>
      <c r="D78" s="33"/>
      <c r="E78" s="115"/>
      <c r="F78" s="33"/>
      <c r="G78" s="33"/>
      <c r="H78" s="33"/>
      <c r="I78" s="33"/>
    </row>
  </sheetData>
  <mergeCells count="1">
    <mergeCell ref="A1:E1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F22" sqref="F22"/>
    </sheetView>
  </sheetViews>
  <sheetFormatPr defaultRowHeight="12.75" x14ac:dyDescent="0.25"/>
  <cols>
    <col min="1" max="1" width="37.5703125" style="120" bestFit="1" customWidth="1"/>
    <col min="2" max="2" width="8.85546875" style="120" bestFit="1" customWidth="1"/>
    <col min="3" max="3" width="10.140625" style="120" bestFit="1" customWidth="1"/>
    <col min="4" max="4" width="11.5703125" style="120" bestFit="1" customWidth="1"/>
    <col min="5" max="5" width="8.140625" style="120" bestFit="1" customWidth="1"/>
    <col min="6" max="6" width="8.85546875" style="120" bestFit="1" customWidth="1"/>
    <col min="7" max="7" width="10.140625" style="120" bestFit="1" customWidth="1"/>
    <col min="8" max="8" width="11.5703125" style="120" bestFit="1" customWidth="1"/>
    <col min="9" max="9" width="10.5703125" style="120" bestFit="1" customWidth="1"/>
    <col min="10" max="256" width="9.140625" style="120"/>
    <col min="257" max="257" width="37.5703125" style="120" bestFit="1" customWidth="1"/>
    <col min="258" max="258" width="8.85546875" style="120" bestFit="1" customWidth="1"/>
    <col min="259" max="259" width="10.140625" style="120" bestFit="1" customWidth="1"/>
    <col min="260" max="260" width="11.5703125" style="120" bestFit="1" customWidth="1"/>
    <col min="261" max="261" width="8.140625" style="120" bestFit="1" customWidth="1"/>
    <col min="262" max="262" width="8.85546875" style="120" bestFit="1" customWidth="1"/>
    <col min="263" max="263" width="10.140625" style="120" bestFit="1" customWidth="1"/>
    <col min="264" max="264" width="11.5703125" style="120" bestFit="1" customWidth="1"/>
    <col min="265" max="265" width="10.5703125" style="120" bestFit="1" customWidth="1"/>
    <col min="266" max="512" width="9.140625" style="120"/>
    <col min="513" max="513" width="37.5703125" style="120" bestFit="1" customWidth="1"/>
    <col min="514" max="514" width="8.85546875" style="120" bestFit="1" customWidth="1"/>
    <col min="515" max="515" width="10.140625" style="120" bestFit="1" customWidth="1"/>
    <col min="516" max="516" width="11.5703125" style="120" bestFit="1" customWidth="1"/>
    <col min="517" max="517" width="8.140625" style="120" bestFit="1" customWidth="1"/>
    <col min="518" max="518" width="8.85546875" style="120" bestFit="1" customWidth="1"/>
    <col min="519" max="519" width="10.140625" style="120" bestFit="1" customWidth="1"/>
    <col min="520" max="520" width="11.5703125" style="120" bestFit="1" customWidth="1"/>
    <col min="521" max="521" width="10.5703125" style="120" bestFit="1" customWidth="1"/>
    <col min="522" max="768" width="9.140625" style="120"/>
    <col min="769" max="769" width="37.5703125" style="120" bestFit="1" customWidth="1"/>
    <col min="770" max="770" width="8.85546875" style="120" bestFit="1" customWidth="1"/>
    <col min="771" max="771" width="10.140625" style="120" bestFit="1" customWidth="1"/>
    <col min="772" max="772" width="11.5703125" style="120" bestFit="1" customWidth="1"/>
    <col min="773" max="773" width="8.140625" style="120" bestFit="1" customWidth="1"/>
    <col min="774" max="774" width="8.85546875" style="120" bestFit="1" customWidth="1"/>
    <col min="775" max="775" width="10.140625" style="120" bestFit="1" customWidth="1"/>
    <col min="776" max="776" width="11.5703125" style="120" bestFit="1" customWidth="1"/>
    <col min="777" max="777" width="10.5703125" style="120" bestFit="1" customWidth="1"/>
    <col min="778" max="1024" width="9.140625" style="120"/>
    <col min="1025" max="1025" width="37.5703125" style="120" bestFit="1" customWidth="1"/>
    <col min="1026" max="1026" width="8.85546875" style="120" bestFit="1" customWidth="1"/>
    <col min="1027" max="1027" width="10.140625" style="120" bestFit="1" customWidth="1"/>
    <col min="1028" max="1028" width="11.5703125" style="120" bestFit="1" customWidth="1"/>
    <col min="1029" max="1029" width="8.140625" style="120" bestFit="1" customWidth="1"/>
    <col min="1030" max="1030" width="8.85546875" style="120" bestFit="1" customWidth="1"/>
    <col min="1031" max="1031" width="10.140625" style="120" bestFit="1" customWidth="1"/>
    <col min="1032" max="1032" width="11.5703125" style="120" bestFit="1" customWidth="1"/>
    <col min="1033" max="1033" width="10.5703125" style="120" bestFit="1" customWidth="1"/>
    <col min="1034" max="1280" width="9.140625" style="120"/>
    <col min="1281" max="1281" width="37.5703125" style="120" bestFit="1" customWidth="1"/>
    <col min="1282" max="1282" width="8.85546875" style="120" bestFit="1" customWidth="1"/>
    <col min="1283" max="1283" width="10.140625" style="120" bestFit="1" customWidth="1"/>
    <col min="1284" max="1284" width="11.5703125" style="120" bestFit="1" customWidth="1"/>
    <col min="1285" max="1285" width="8.140625" style="120" bestFit="1" customWidth="1"/>
    <col min="1286" max="1286" width="8.85546875" style="120" bestFit="1" customWidth="1"/>
    <col min="1287" max="1287" width="10.140625" style="120" bestFit="1" customWidth="1"/>
    <col min="1288" max="1288" width="11.5703125" style="120" bestFit="1" customWidth="1"/>
    <col min="1289" max="1289" width="10.5703125" style="120" bestFit="1" customWidth="1"/>
    <col min="1290" max="1536" width="9.140625" style="120"/>
    <col min="1537" max="1537" width="37.5703125" style="120" bestFit="1" customWidth="1"/>
    <col min="1538" max="1538" width="8.85546875" style="120" bestFit="1" customWidth="1"/>
    <col min="1539" max="1539" width="10.140625" style="120" bestFit="1" customWidth="1"/>
    <col min="1540" max="1540" width="11.5703125" style="120" bestFit="1" customWidth="1"/>
    <col min="1541" max="1541" width="8.140625" style="120" bestFit="1" customWidth="1"/>
    <col min="1542" max="1542" width="8.85546875" style="120" bestFit="1" customWidth="1"/>
    <col min="1543" max="1543" width="10.140625" style="120" bestFit="1" customWidth="1"/>
    <col min="1544" max="1544" width="11.5703125" style="120" bestFit="1" customWidth="1"/>
    <col min="1545" max="1545" width="10.5703125" style="120" bestFit="1" customWidth="1"/>
    <col min="1546" max="1792" width="9.140625" style="120"/>
    <col min="1793" max="1793" width="37.5703125" style="120" bestFit="1" customWidth="1"/>
    <col min="1794" max="1794" width="8.85546875" style="120" bestFit="1" customWidth="1"/>
    <col min="1795" max="1795" width="10.140625" style="120" bestFit="1" customWidth="1"/>
    <col min="1796" max="1796" width="11.5703125" style="120" bestFit="1" customWidth="1"/>
    <col min="1797" max="1797" width="8.140625" style="120" bestFit="1" customWidth="1"/>
    <col min="1798" max="1798" width="8.85546875" style="120" bestFit="1" customWidth="1"/>
    <col min="1799" max="1799" width="10.140625" style="120" bestFit="1" customWidth="1"/>
    <col min="1800" max="1800" width="11.5703125" style="120" bestFit="1" customWidth="1"/>
    <col min="1801" max="1801" width="10.5703125" style="120" bestFit="1" customWidth="1"/>
    <col min="1802" max="2048" width="9.140625" style="120"/>
    <col min="2049" max="2049" width="37.5703125" style="120" bestFit="1" customWidth="1"/>
    <col min="2050" max="2050" width="8.85546875" style="120" bestFit="1" customWidth="1"/>
    <col min="2051" max="2051" width="10.140625" style="120" bestFit="1" customWidth="1"/>
    <col min="2052" max="2052" width="11.5703125" style="120" bestFit="1" customWidth="1"/>
    <col min="2053" max="2053" width="8.140625" style="120" bestFit="1" customWidth="1"/>
    <col min="2054" max="2054" width="8.85546875" style="120" bestFit="1" customWidth="1"/>
    <col min="2055" max="2055" width="10.140625" style="120" bestFit="1" customWidth="1"/>
    <col min="2056" max="2056" width="11.5703125" style="120" bestFit="1" customWidth="1"/>
    <col min="2057" max="2057" width="10.5703125" style="120" bestFit="1" customWidth="1"/>
    <col min="2058" max="2304" width="9.140625" style="120"/>
    <col min="2305" max="2305" width="37.5703125" style="120" bestFit="1" customWidth="1"/>
    <col min="2306" max="2306" width="8.85546875" style="120" bestFit="1" customWidth="1"/>
    <col min="2307" max="2307" width="10.140625" style="120" bestFit="1" customWidth="1"/>
    <col min="2308" max="2308" width="11.5703125" style="120" bestFit="1" customWidth="1"/>
    <col min="2309" max="2309" width="8.140625" style="120" bestFit="1" customWidth="1"/>
    <col min="2310" max="2310" width="8.85546875" style="120" bestFit="1" customWidth="1"/>
    <col min="2311" max="2311" width="10.140625" style="120" bestFit="1" customWidth="1"/>
    <col min="2312" max="2312" width="11.5703125" style="120" bestFit="1" customWidth="1"/>
    <col min="2313" max="2313" width="10.5703125" style="120" bestFit="1" customWidth="1"/>
    <col min="2314" max="2560" width="9.140625" style="120"/>
    <col min="2561" max="2561" width="37.5703125" style="120" bestFit="1" customWidth="1"/>
    <col min="2562" max="2562" width="8.85546875" style="120" bestFit="1" customWidth="1"/>
    <col min="2563" max="2563" width="10.140625" style="120" bestFit="1" customWidth="1"/>
    <col min="2564" max="2564" width="11.5703125" style="120" bestFit="1" customWidth="1"/>
    <col min="2565" max="2565" width="8.140625" style="120" bestFit="1" customWidth="1"/>
    <col min="2566" max="2566" width="8.85546875" style="120" bestFit="1" customWidth="1"/>
    <col min="2567" max="2567" width="10.140625" style="120" bestFit="1" customWidth="1"/>
    <col min="2568" max="2568" width="11.5703125" style="120" bestFit="1" customWidth="1"/>
    <col min="2569" max="2569" width="10.5703125" style="120" bestFit="1" customWidth="1"/>
    <col min="2570" max="2816" width="9.140625" style="120"/>
    <col min="2817" max="2817" width="37.5703125" style="120" bestFit="1" customWidth="1"/>
    <col min="2818" max="2818" width="8.85546875" style="120" bestFit="1" customWidth="1"/>
    <col min="2819" max="2819" width="10.140625" style="120" bestFit="1" customWidth="1"/>
    <col min="2820" max="2820" width="11.5703125" style="120" bestFit="1" customWidth="1"/>
    <col min="2821" max="2821" width="8.140625" style="120" bestFit="1" customWidth="1"/>
    <col min="2822" max="2822" width="8.85546875" style="120" bestFit="1" customWidth="1"/>
    <col min="2823" max="2823" width="10.140625" style="120" bestFit="1" customWidth="1"/>
    <col min="2824" max="2824" width="11.5703125" style="120" bestFit="1" customWidth="1"/>
    <col min="2825" max="2825" width="10.5703125" style="120" bestFit="1" customWidth="1"/>
    <col min="2826" max="3072" width="9.140625" style="120"/>
    <col min="3073" max="3073" width="37.5703125" style="120" bestFit="1" customWidth="1"/>
    <col min="3074" max="3074" width="8.85546875" style="120" bestFit="1" customWidth="1"/>
    <col min="3075" max="3075" width="10.140625" style="120" bestFit="1" customWidth="1"/>
    <col min="3076" max="3076" width="11.5703125" style="120" bestFit="1" customWidth="1"/>
    <col min="3077" max="3077" width="8.140625" style="120" bestFit="1" customWidth="1"/>
    <col min="3078" max="3078" width="8.85546875" style="120" bestFit="1" customWidth="1"/>
    <col min="3079" max="3079" width="10.140625" style="120" bestFit="1" customWidth="1"/>
    <col min="3080" max="3080" width="11.5703125" style="120" bestFit="1" customWidth="1"/>
    <col min="3081" max="3081" width="10.5703125" style="120" bestFit="1" customWidth="1"/>
    <col min="3082" max="3328" width="9.140625" style="120"/>
    <col min="3329" max="3329" width="37.5703125" style="120" bestFit="1" customWidth="1"/>
    <col min="3330" max="3330" width="8.85546875" style="120" bestFit="1" customWidth="1"/>
    <col min="3331" max="3331" width="10.140625" style="120" bestFit="1" customWidth="1"/>
    <col min="3332" max="3332" width="11.5703125" style="120" bestFit="1" customWidth="1"/>
    <col min="3333" max="3333" width="8.140625" style="120" bestFit="1" customWidth="1"/>
    <col min="3334" max="3334" width="8.85546875" style="120" bestFit="1" customWidth="1"/>
    <col min="3335" max="3335" width="10.140625" style="120" bestFit="1" customWidth="1"/>
    <col min="3336" max="3336" width="11.5703125" style="120" bestFit="1" customWidth="1"/>
    <col min="3337" max="3337" width="10.5703125" style="120" bestFit="1" customWidth="1"/>
    <col min="3338" max="3584" width="9.140625" style="120"/>
    <col min="3585" max="3585" width="37.5703125" style="120" bestFit="1" customWidth="1"/>
    <col min="3586" max="3586" width="8.85546875" style="120" bestFit="1" customWidth="1"/>
    <col min="3587" max="3587" width="10.140625" style="120" bestFit="1" customWidth="1"/>
    <col min="3588" max="3588" width="11.5703125" style="120" bestFit="1" customWidth="1"/>
    <col min="3589" max="3589" width="8.140625" style="120" bestFit="1" customWidth="1"/>
    <col min="3590" max="3590" width="8.85546875" style="120" bestFit="1" customWidth="1"/>
    <col min="3591" max="3591" width="10.140625" style="120" bestFit="1" customWidth="1"/>
    <col min="3592" max="3592" width="11.5703125" style="120" bestFit="1" customWidth="1"/>
    <col min="3593" max="3593" width="10.5703125" style="120" bestFit="1" customWidth="1"/>
    <col min="3594" max="3840" width="9.140625" style="120"/>
    <col min="3841" max="3841" width="37.5703125" style="120" bestFit="1" customWidth="1"/>
    <col min="3842" max="3842" width="8.85546875" style="120" bestFit="1" customWidth="1"/>
    <col min="3843" max="3843" width="10.140625" style="120" bestFit="1" customWidth="1"/>
    <col min="3844" max="3844" width="11.5703125" style="120" bestFit="1" customWidth="1"/>
    <col min="3845" max="3845" width="8.140625" style="120" bestFit="1" customWidth="1"/>
    <col min="3846" max="3846" width="8.85546875" style="120" bestFit="1" customWidth="1"/>
    <col min="3847" max="3847" width="10.140625" style="120" bestFit="1" customWidth="1"/>
    <col min="3848" max="3848" width="11.5703125" style="120" bestFit="1" customWidth="1"/>
    <col min="3849" max="3849" width="10.5703125" style="120" bestFit="1" customWidth="1"/>
    <col min="3850" max="4096" width="9.140625" style="120"/>
    <col min="4097" max="4097" width="37.5703125" style="120" bestFit="1" customWidth="1"/>
    <col min="4098" max="4098" width="8.85546875" style="120" bestFit="1" customWidth="1"/>
    <col min="4099" max="4099" width="10.140625" style="120" bestFit="1" customWidth="1"/>
    <col min="4100" max="4100" width="11.5703125" style="120" bestFit="1" customWidth="1"/>
    <col min="4101" max="4101" width="8.140625" style="120" bestFit="1" customWidth="1"/>
    <col min="4102" max="4102" width="8.85546875" style="120" bestFit="1" customWidth="1"/>
    <col min="4103" max="4103" width="10.140625" style="120" bestFit="1" customWidth="1"/>
    <col min="4104" max="4104" width="11.5703125" style="120" bestFit="1" customWidth="1"/>
    <col min="4105" max="4105" width="10.5703125" style="120" bestFit="1" customWidth="1"/>
    <col min="4106" max="4352" width="9.140625" style="120"/>
    <col min="4353" max="4353" width="37.5703125" style="120" bestFit="1" customWidth="1"/>
    <col min="4354" max="4354" width="8.85546875" style="120" bestFit="1" customWidth="1"/>
    <col min="4355" max="4355" width="10.140625" style="120" bestFit="1" customWidth="1"/>
    <col min="4356" max="4356" width="11.5703125" style="120" bestFit="1" customWidth="1"/>
    <col min="4357" max="4357" width="8.140625" style="120" bestFit="1" customWidth="1"/>
    <col min="4358" max="4358" width="8.85546875" style="120" bestFit="1" customWidth="1"/>
    <col min="4359" max="4359" width="10.140625" style="120" bestFit="1" customWidth="1"/>
    <col min="4360" max="4360" width="11.5703125" style="120" bestFit="1" customWidth="1"/>
    <col min="4361" max="4361" width="10.5703125" style="120" bestFit="1" customWidth="1"/>
    <col min="4362" max="4608" width="9.140625" style="120"/>
    <col min="4609" max="4609" width="37.5703125" style="120" bestFit="1" customWidth="1"/>
    <col min="4610" max="4610" width="8.85546875" style="120" bestFit="1" customWidth="1"/>
    <col min="4611" max="4611" width="10.140625" style="120" bestFit="1" customWidth="1"/>
    <col min="4612" max="4612" width="11.5703125" style="120" bestFit="1" customWidth="1"/>
    <col min="4613" max="4613" width="8.140625" style="120" bestFit="1" customWidth="1"/>
    <col min="4614" max="4614" width="8.85546875" style="120" bestFit="1" customWidth="1"/>
    <col min="4615" max="4615" width="10.140625" style="120" bestFit="1" customWidth="1"/>
    <col min="4616" max="4616" width="11.5703125" style="120" bestFit="1" customWidth="1"/>
    <col min="4617" max="4617" width="10.5703125" style="120" bestFit="1" customWidth="1"/>
    <col min="4618" max="4864" width="9.140625" style="120"/>
    <col min="4865" max="4865" width="37.5703125" style="120" bestFit="1" customWidth="1"/>
    <col min="4866" max="4866" width="8.85546875" style="120" bestFit="1" customWidth="1"/>
    <col min="4867" max="4867" width="10.140625" style="120" bestFit="1" customWidth="1"/>
    <col min="4868" max="4868" width="11.5703125" style="120" bestFit="1" customWidth="1"/>
    <col min="4869" max="4869" width="8.140625" style="120" bestFit="1" customWidth="1"/>
    <col min="4870" max="4870" width="8.85546875" style="120" bestFit="1" customWidth="1"/>
    <col min="4871" max="4871" width="10.140625" style="120" bestFit="1" customWidth="1"/>
    <col min="4872" max="4872" width="11.5703125" style="120" bestFit="1" customWidth="1"/>
    <col min="4873" max="4873" width="10.5703125" style="120" bestFit="1" customWidth="1"/>
    <col min="4874" max="5120" width="9.140625" style="120"/>
    <col min="5121" max="5121" width="37.5703125" style="120" bestFit="1" customWidth="1"/>
    <col min="5122" max="5122" width="8.85546875" style="120" bestFit="1" customWidth="1"/>
    <col min="5123" max="5123" width="10.140625" style="120" bestFit="1" customWidth="1"/>
    <col min="5124" max="5124" width="11.5703125" style="120" bestFit="1" customWidth="1"/>
    <col min="5125" max="5125" width="8.140625" style="120" bestFit="1" customWidth="1"/>
    <col min="5126" max="5126" width="8.85546875" style="120" bestFit="1" customWidth="1"/>
    <col min="5127" max="5127" width="10.140625" style="120" bestFit="1" customWidth="1"/>
    <col min="5128" max="5128" width="11.5703125" style="120" bestFit="1" customWidth="1"/>
    <col min="5129" max="5129" width="10.5703125" style="120" bestFit="1" customWidth="1"/>
    <col min="5130" max="5376" width="9.140625" style="120"/>
    <col min="5377" max="5377" width="37.5703125" style="120" bestFit="1" customWidth="1"/>
    <col min="5378" max="5378" width="8.85546875" style="120" bestFit="1" customWidth="1"/>
    <col min="5379" max="5379" width="10.140625" style="120" bestFit="1" customWidth="1"/>
    <col min="5380" max="5380" width="11.5703125" style="120" bestFit="1" customWidth="1"/>
    <col min="5381" max="5381" width="8.140625" style="120" bestFit="1" customWidth="1"/>
    <col min="5382" max="5382" width="8.85546875" style="120" bestFit="1" customWidth="1"/>
    <col min="5383" max="5383" width="10.140625" style="120" bestFit="1" customWidth="1"/>
    <col min="5384" max="5384" width="11.5703125" style="120" bestFit="1" customWidth="1"/>
    <col min="5385" max="5385" width="10.5703125" style="120" bestFit="1" customWidth="1"/>
    <col min="5386" max="5632" width="9.140625" style="120"/>
    <col min="5633" max="5633" width="37.5703125" style="120" bestFit="1" customWidth="1"/>
    <col min="5634" max="5634" width="8.85546875" style="120" bestFit="1" customWidth="1"/>
    <col min="5635" max="5635" width="10.140625" style="120" bestFit="1" customWidth="1"/>
    <col min="5636" max="5636" width="11.5703125" style="120" bestFit="1" customWidth="1"/>
    <col min="5637" max="5637" width="8.140625" style="120" bestFit="1" customWidth="1"/>
    <col min="5638" max="5638" width="8.85546875" style="120" bestFit="1" customWidth="1"/>
    <col min="5639" max="5639" width="10.140625" style="120" bestFit="1" customWidth="1"/>
    <col min="5640" max="5640" width="11.5703125" style="120" bestFit="1" customWidth="1"/>
    <col min="5641" max="5641" width="10.5703125" style="120" bestFit="1" customWidth="1"/>
    <col min="5642" max="5888" width="9.140625" style="120"/>
    <col min="5889" max="5889" width="37.5703125" style="120" bestFit="1" customWidth="1"/>
    <col min="5890" max="5890" width="8.85546875" style="120" bestFit="1" customWidth="1"/>
    <col min="5891" max="5891" width="10.140625" style="120" bestFit="1" customWidth="1"/>
    <col min="5892" max="5892" width="11.5703125" style="120" bestFit="1" customWidth="1"/>
    <col min="5893" max="5893" width="8.140625" style="120" bestFit="1" customWidth="1"/>
    <col min="5894" max="5894" width="8.85546875" style="120" bestFit="1" customWidth="1"/>
    <col min="5895" max="5895" width="10.140625" style="120" bestFit="1" customWidth="1"/>
    <col min="5896" max="5896" width="11.5703125" style="120" bestFit="1" customWidth="1"/>
    <col min="5897" max="5897" width="10.5703125" style="120" bestFit="1" customWidth="1"/>
    <col min="5898" max="6144" width="9.140625" style="120"/>
    <col min="6145" max="6145" width="37.5703125" style="120" bestFit="1" customWidth="1"/>
    <col min="6146" max="6146" width="8.85546875" style="120" bestFit="1" customWidth="1"/>
    <col min="6147" max="6147" width="10.140625" style="120" bestFit="1" customWidth="1"/>
    <col min="6148" max="6148" width="11.5703125" style="120" bestFit="1" customWidth="1"/>
    <col min="6149" max="6149" width="8.140625" style="120" bestFit="1" customWidth="1"/>
    <col min="6150" max="6150" width="8.85546875" style="120" bestFit="1" customWidth="1"/>
    <col min="6151" max="6151" width="10.140625" style="120" bestFit="1" customWidth="1"/>
    <col min="6152" max="6152" width="11.5703125" style="120" bestFit="1" customWidth="1"/>
    <col min="6153" max="6153" width="10.5703125" style="120" bestFit="1" customWidth="1"/>
    <col min="6154" max="6400" width="9.140625" style="120"/>
    <col min="6401" max="6401" width="37.5703125" style="120" bestFit="1" customWidth="1"/>
    <col min="6402" max="6402" width="8.85546875" style="120" bestFit="1" customWidth="1"/>
    <col min="6403" max="6403" width="10.140625" style="120" bestFit="1" customWidth="1"/>
    <col min="6404" max="6404" width="11.5703125" style="120" bestFit="1" customWidth="1"/>
    <col min="6405" max="6405" width="8.140625" style="120" bestFit="1" customWidth="1"/>
    <col min="6406" max="6406" width="8.85546875" style="120" bestFit="1" customWidth="1"/>
    <col min="6407" max="6407" width="10.140625" style="120" bestFit="1" customWidth="1"/>
    <col min="6408" max="6408" width="11.5703125" style="120" bestFit="1" customWidth="1"/>
    <col min="6409" max="6409" width="10.5703125" style="120" bestFit="1" customWidth="1"/>
    <col min="6410" max="6656" width="9.140625" style="120"/>
    <col min="6657" max="6657" width="37.5703125" style="120" bestFit="1" customWidth="1"/>
    <col min="6658" max="6658" width="8.85546875" style="120" bestFit="1" customWidth="1"/>
    <col min="6659" max="6659" width="10.140625" style="120" bestFit="1" customWidth="1"/>
    <col min="6660" max="6660" width="11.5703125" style="120" bestFit="1" customWidth="1"/>
    <col min="6661" max="6661" width="8.140625" style="120" bestFit="1" customWidth="1"/>
    <col min="6662" max="6662" width="8.85546875" style="120" bestFit="1" customWidth="1"/>
    <col min="6663" max="6663" width="10.140625" style="120" bestFit="1" customWidth="1"/>
    <col min="6664" max="6664" width="11.5703125" style="120" bestFit="1" customWidth="1"/>
    <col min="6665" max="6665" width="10.5703125" style="120" bestFit="1" customWidth="1"/>
    <col min="6666" max="6912" width="9.140625" style="120"/>
    <col min="6913" max="6913" width="37.5703125" style="120" bestFit="1" customWidth="1"/>
    <col min="6914" max="6914" width="8.85546875" style="120" bestFit="1" customWidth="1"/>
    <col min="6915" max="6915" width="10.140625" style="120" bestFit="1" customWidth="1"/>
    <col min="6916" max="6916" width="11.5703125" style="120" bestFit="1" customWidth="1"/>
    <col min="6917" max="6917" width="8.140625" style="120" bestFit="1" customWidth="1"/>
    <col min="6918" max="6918" width="8.85546875" style="120" bestFit="1" customWidth="1"/>
    <col min="6919" max="6919" width="10.140625" style="120" bestFit="1" customWidth="1"/>
    <col min="6920" max="6920" width="11.5703125" style="120" bestFit="1" customWidth="1"/>
    <col min="6921" max="6921" width="10.5703125" style="120" bestFit="1" customWidth="1"/>
    <col min="6922" max="7168" width="9.140625" style="120"/>
    <col min="7169" max="7169" width="37.5703125" style="120" bestFit="1" customWidth="1"/>
    <col min="7170" max="7170" width="8.85546875" style="120" bestFit="1" customWidth="1"/>
    <col min="7171" max="7171" width="10.140625" style="120" bestFit="1" customWidth="1"/>
    <col min="7172" max="7172" width="11.5703125" style="120" bestFit="1" customWidth="1"/>
    <col min="7173" max="7173" width="8.140625" style="120" bestFit="1" customWidth="1"/>
    <col min="7174" max="7174" width="8.85546875" style="120" bestFit="1" customWidth="1"/>
    <col min="7175" max="7175" width="10.140625" style="120" bestFit="1" customWidth="1"/>
    <col min="7176" max="7176" width="11.5703125" style="120" bestFit="1" customWidth="1"/>
    <col min="7177" max="7177" width="10.5703125" style="120" bestFit="1" customWidth="1"/>
    <col min="7178" max="7424" width="9.140625" style="120"/>
    <col min="7425" max="7425" width="37.5703125" style="120" bestFit="1" customWidth="1"/>
    <col min="7426" max="7426" width="8.85546875" style="120" bestFit="1" customWidth="1"/>
    <col min="7427" max="7427" width="10.140625" style="120" bestFit="1" customWidth="1"/>
    <col min="7428" max="7428" width="11.5703125" style="120" bestFit="1" customWidth="1"/>
    <col min="7429" max="7429" width="8.140625" style="120" bestFit="1" customWidth="1"/>
    <col min="7430" max="7430" width="8.85546875" style="120" bestFit="1" customWidth="1"/>
    <col min="7431" max="7431" width="10.140625" style="120" bestFit="1" customWidth="1"/>
    <col min="7432" max="7432" width="11.5703125" style="120" bestFit="1" customWidth="1"/>
    <col min="7433" max="7433" width="10.5703125" style="120" bestFit="1" customWidth="1"/>
    <col min="7434" max="7680" width="9.140625" style="120"/>
    <col min="7681" max="7681" width="37.5703125" style="120" bestFit="1" customWidth="1"/>
    <col min="7682" max="7682" width="8.85546875" style="120" bestFit="1" customWidth="1"/>
    <col min="7683" max="7683" width="10.140625" style="120" bestFit="1" customWidth="1"/>
    <col min="7684" max="7684" width="11.5703125" style="120" bestFit="1" customWidth="1"/>
    <col min="7685" max="7685" width="8.140625" style="120" bestFit="1" customWidth="1"/>
    <col min="7686" max="7686" width="8.85546875" style="120" bestFit="1" customWidth="1"/>
    <col min="7687" max="7687" width="10.140625" style="120" bestFit="1" customWidth="1"/>
    <col min="7688" max="7688" width="11.5703125" style="120" bestFit="1" customWidth="1"/>
    <col min="7689" max="7689" width="10.5703125" style="120" bestFit="1" customWidth="1"/>
    <col min="7690" max="7936" width="9.140625" style="120"/>
    <col min="7937" max="7937" width="37.5703125" style="120" bestFit="1" customWidth="1"/>
    <col min="7938" max="7938" width="8.85546875" style="120" bestFit="1" customWidth="1"/>
    <col min="7939" max="7939" width="10.140625" style="120" bestFit="1" customWidth="1"/>
    <col min="7940" max="7940" width="11.5703125" style="120" bestFit="1" customWidth="1"/>
    <col min="7941" max="7941" width="8.140625" style="120" bestFit="1" customWidth="1"/>
    <col min="7942" max="7942" width="8.85546875" style="120" bestFit="1" customWidth="1"/>
    <col min="7943" max="7943" width="10.140625" style="120" bestFit="1" customWidth="1"/>
    <col min="7944" max="7944" width="11.5703125" style="120" bestFit="1" customWidth="1"/>
    <col min="7945" max="7945" width="10.5703125" style="120" bestFit="1" customWidth="1"/>
    <col min="7946" max="8192" width="9.140625" style="120"/>
    <col min="8193" max="8193" width="37.5703125" style="120" bestFit="1" customWidth="1"/>
    <col min="8194" max="8194" width="8.85546875" style="120" bestFit="1" customWidth="1"/>
    <col min="8195" max="8195" width="10.140625" style="120" bestFit="1" customWidth="1"/>
    <col min="8196" max="8196" width="11.5703125" style="120" bestFit="1" customWidth="1"/>
    <col min="8197" max="8197" width="8.140625" style="120" bestFit="1" customWidth="1"/>
    <col min="8198" max="8198" width="8.85546875" style="120" bestFit="1" customWidth="1"/>
    <col min="8199" max="8199" width="10.140625" style="120" bestFit="1" customWidth="1"/>
    <col min="8200" max="8200" width="11.5703125" style="120" bestFit="1" customWidth="1"/>
    <col min="8201" max="8201" width="10.5703125" style="120" bestFit="1" customWidth="1"/>
    <col min="8202" max="8448" width="9.140625" style="120"/>
    <col min="8449" max="8449" width="37.5703125" style="120" bestFit="1" customWidth="1"/>
    <col min="8450" max="8450" width="8.85546875" style="120" bestFit="1" customWidth="1"/>
    <col min="8451" max="8451" width="10.140625" style="120" bestFit="1" customWidth="1"/>
    <col min="8452" max="8452" width="11.5703125" style="120" bestFit="1" customWidth="1"/>
    <col min="8453" max="8453" width="8.140625" style="120" bestFit="1" customWidth="1"/>
    <col min="8454" max="8454" width="8.85546875" style="120" bestFit="1" customWidth="1"/>
    <col min="8455" max="8455" width="10.140625" style="120" bestFit="1" customWidth="1"/>
    <col min="8456" max="8456" width="11.5703125" style="120" bestFit="1" customWidth="1"/>
    <col min="8457" max="8457" width="10.5703125" style="120" bestFit="1" customWidth="1"/>
    <col min="8458" max="8704" width="9.140625" style="120"/>
    <col min="8705" max="8705" width="37.5703125" style="120" bestFit="1" customWidth="1"/>
    <col min="8706" max="8706" width="8.85546875" style="120" bestFit="1" customWidth="1"/>
    <col min="8707" max="8707" width="10.140625" style="120" bestFit="1" customWidth="1"/>
    <col min="8708" max="8708" width="11.5703125" style="120" bestFit="1" customWidth="1"/>
    <col min="8709" max="8709" width="8.140625" style="120" bestFit="1" customWidth="1"/>
    <col min="8710" max="8710" width="8.85546875" style="120" bestFit="1" customWidth="1"/>
    <col min="8711" max="8711" width="10.140625" style="120" bestFit="1" customWidth="1"/>
    <col min="8712" max="8712" width="11.5703125" style="120" bestFit="1" customWidth="1"/>
    <col min="8713" max="8713" width="10.5703125" style="120" bestFit="1" customWidth="1"/>
    <col min="8714" max="8960" width="9.140625" style="120"/>
    <col min="8961" max="8961" width="37.5703125" style="120" bestFit="1" customWidth="1"/>
    <col min="8962" max="8962" width="8.85546875" style="120" bestFit="1" customWidth="1"/>
    <col min="8963" max="8963" width="10.140625" style="120" bestFit="1" customWidth="1"/>
    <col min="8964" max="8964" width="11.5703125" style="120" bestFit="1" customWidth="1"/>
    <col min="8965" max="8965" width="8.140625" style="120" bestFit="1" customWidth="1"/>
    <col min="8966" max="8966" width="8.85546875" style="120" bestFit="1" customWidth="1"/>
    <col min="8967" max="8967" width="10.140625" style="120" bestFit="1" customWidth="1"/>
    <col min="8968" max="8968" width="11.5703125" style="120" bestFit="1" customWidth="1"/>
    <col min="8969" max="8969" width="10.5703125" style="120" bestFit="1" customWidth="1"/>
    <col min="8970" max="9216" width="9.140625" style="120"/>
    <col min="9217" max="9217" width="37.5703125" style="120" bestFit="1" customWidth="1"/>
    <col min="9218" max="9218" width="8.85546875" style="120" bestFit="1" customWidth="1"/>
    <col min="9219" max="9219" width="10.140625" style="120" bestFit="1" customWidth="1"/>
    <col min="9220" max="9220" width="11.5703125" style="120" bestFit="1" customWidth="1"/>
    <col min="9221" max="9221" width="8.140625" style="120" bestFit="1" customWidth="1"/>
    <col min="9222" max="9222" width="8.85546875" style="120" bestFit="1" customWidth="1"/>
    <col min="9223" max="9223" width="10.140625" style="120" bestFit="1" customWidth="1"/>
    <col min="9224" max="9224" width="11.5703125" style="120" bestFit="1" customWidth="1"/>
    <col min="9225" max="9225" width="10.5703125" style="120" bestFit="1" customWidth="1"/>
    <col min="9226" max="9472" width="9.140625" style="120"/>
    <col min="9473" max="9473" width="37.5703125" style="120" bestFit="1" customWidth="1"/>
    <col min="9474" max="9474" width="8.85546875" style="120" bestFit="1" customWidth="1"/>
    <col min="9475" max="9475" width="10.140625" style="120" bestFit="1" customWidth="1"/>
    <col min="9476" max="9476" width="11.5703125" style="120" bestFit="1" customWidth="1"/>
    <col min="9477" max="9477" width="8.140625" style="120" bestFit="1" customWidth="1"/>
    <col min="9478" max="9478" width="8.85546875" style="120" bestFit="1" customWidth="1"/>
    <col min="9479" max="9479" width="10.140625" style="120" bestFit="1" customWidth="1"/>
    <col min="9480" max="9480" width="11.5703125" style="120" bestFit="1" customWidth="1"/>
    <col min="9481" max="9481" width="10.5703125" style="120" bestFit="1" customWidth="1"/>
    <col min="9482" max="9728" width="9.140625" style="120"/>
    <col min="9729" max="9729" width="37.5703125" style="120" bestFit="1" customWidth="1"/>
    <col min="9730" max="9730" width="8.85546875" style="120" bestFit="1" customWidth="1"/>
    <col min="9731" max="9731" width="10.140625" style="120" bestFit="1" customWidth="1"/>
    <col min="9732" max="9732" width="11.5703125" style="120" bestFit="1" customWidth="1"/>
    <col min="9733" max="9733" width="8.140625" style="120" bestFit="1" customWidth="1"/>
    <col min="9734" max="9734" width="8.85546875" style="120" bestFit="1" customWidth="1"/>
    <col min="9735" max="9735" width="10.140625" style="120" bestFit="1" customWidth="1"/>
    <col min="9736" max="9736" width="11.5703125" style="120" bestFit="1" customWidth="1"/>
    <col min="9737" max="9737" width="10.5703125" style="120" bestFit="1" customWidth="1"/>
    <col min="9738" max="9984" width="9.140625" style="120"/>
    <col min="9985" max="9985" width="37.5703125" style="120" bestFit="1" customWidth="1"/>
    <col min="9986" max="9986" width="8.85546875" style="120" bestFit="1" customWidth="1"/>
    <col min="9987" max="9987" width="10.140625" style="120" bestFit="1" customWidth="1"/>
    <col min="9988" max="9988" width="11.5703125" style="120" bestFit="1" customWidth="1"/>
    <col min="9989" max="9989" width="8.140625" style="120" bestFit="1" customWidth="1"/>
    <col min="9990" max="9990" width="8.85546875" style="120" bestFit="1" customWidth="1"/>
    <col min="9991" max="9991" width="10.140625" style="120" bestFit="1" customWidth="1"/>
    <col min="9992" max="9992" width="11.5703125" style="120" bestFit="1" customWidth="1"/>
    <col min="9993" max="9993" width="10.5703125" style="120" bestFit="1" customWidth="1"/>
    <col min="9994" max="10240" width="9.140625" style="120"/>
    <col min="10241" max="10241" width="37.5703125" style="120" bestFit="1" customWidth="1"/>
    <col min="10242" max="10242" width="8.85546875" style="120" bestFit="1" customWidth="1"/>
    <col min="10243" max="10243" width="10.140625" style="120" bestFit="1" customWidth="1"/>
    <col min="10244" max="10244" width="11.5703125" style="120" bestFit="1" customWidth="1"/>
    <col min="10245" max="10245" width="8.140625" style="120" bestFit="1" customWidth="1"/>
    <col min="10246" max="10246" width="8.85546875" style="120" bestFit="1" customWidth="1"/>
    <col min="10247" max="10247" width="10.140625" style="120" bestFit="1" customWidth="1"/>
    <col min="10248" max="10248" width="11.5703125" style="120" bestFit="1" customWidth="1"/>
    <col min="10249" max="10249" width="10.5703125" style="120" bestFit="1" customWidth="1"/>
    <col min="10250" max="10496" width="9.140625" style="120"/>
    <col min="10497" max="10497" width="37.5703125" style="120" bestFit="1" customWidth="1"/>
    <col min="10498" max="10498" width="8.85546875" style="120" bestFit="1" customWidth="1"/>
    <col min="10499" max="10499" width="10.140625" style="120" bestFit="1" customWidth="1"/>
    <col min="10500" max="10500" width="11.5703125" style="120" bestFit="1" customWidth="1"/>
    <col min="10501" max="10501" width="8.140625" style="120" bestFit="1" customWidth="1"/>
    <col min="10502" max="10502" width="8.85546875" style="120" bestFit="1" customWidth="1"/>
    <col min="10503" max="10503" width="10.140625" style="120" bestFit="1" customWidth="1"/>
    <col min="10504" max="10504" width="11.5703125" style="120" bestFit="1" customWidth="1"/>
    <col min="10505" max="10505" width="10.5703125" style="120" bestFit="1" customWidth="1"/>
    <col min="10506" max="10752" width="9.140625" style="120"/>
    <col min="10753" max="10753" width="37.5703125" style="120" bestFit="1" customWidth="1"/>
    <col min="10754" max="10754" width="8.85546875" style="120" bestFit="1" customWidth="1"/>
    <col min="10755" max="10755" width="10.140625" style="120" bestFit="1" customWidth="1"/>
    <col min="10756" max="10756" width="11.5703125" style="120" bestFit="1" customWidth="1"/>
    <col min="10757" max="10757" width="8.140625" style="120" bestFit="1" customWidth="1"/>
    <col min="10758" max="10758" width="8.85546875" style="120" bestFit="1" customWidth="1"/>
    <col min="10759" max="10759" width="10.140625" style="120" bestFit="1" customWidth="1"/>
    <col min="10760" max="10760" width="11.5703125" style="120" bestFit="1" customWidth="1"/>
    <col min="10761" max="10761" width="10.5703125" style="120" bestFit="1" customWidth="1"/>
    <col min="10762" max="11008" width="9.140625" style="120"/>
    <col min="11009" max="11009" width="37.5703125" style="120" bestFit="1" customWidth="1"/>
    <col min="11010" max="11010" width="8.85546875" style="120" bestFit="1" customWidth="1"/>
    <col min="11011" max="11011" width="10.140625" style="120" bestFit="1" customWidth="1"/>
    <col min="11012" max="11012" width="11.5703125" style="120" bestFit="1" customWidth="1"/>
    <col min="11013" max="11013" width="8.140625" style="120" bestFit="1" customWidth="1"/>
    <col min="11014" max="11014" width="8.85546875" style="120" bestFit="1" customWidth="1"/>
    <col min="11015" max="11015" width="10.140625" style="120" bestFit="1" customWidth="1"/>
    <col min="11016" max="11016" width="11.5703125" style="120" bestFit="1" customWidth="1"/>
    <col min="11017" max="11017" width="10.5703125" style="120" bestFit="1" customWidth="1"/>
    <col min="11018" max="11264" width="9.140625" style="120"/>
    <col min="11265" max="11265" width="37.5703125" style="120" bestFit="1" customWidth="1"/>
    <col min="11266" max="11266" width="8.85546875" style="120" bestFit="1" customWidth="1"/>
    <col min="11267" max="11267" width="10.140625" style="120" bestFit="1" customWidth="1"/>
    <col min="11268" max="11268" width="11.5703125" style="120" bestFit="1" customWidth="1"/>
    <col min="11269" max="11269" width="8.140625" style="120" bestFit="1" customWidth="1"/>
    <col min="11270" max="11270" width="8.85546875" style="120" bestFit="1" customWidth="1"/>
    <col min="11271" max="11271" width="10.140625" style="120" bestFit="1" customWidth="1"/>
    <col min="11272" max="11272" width="11.5703125" style="120" bestFit="1" customWidth="1"/>
    <col min="11273" max="11273" width="10.5703125" style="120" bestFit="1" customWidth="1"/>
    <col min="11274" max="11520" width="9.140625" style="120"/>
    <col min="11521" max="11521" width="37.5703125" style="120" bestFit="1" customWidth="1"/>
    <col min="11522" max="11522" width="8.85546875" style="120" bestFit="1" customWidth="1"/>
    <col min="11523" max="11523" width="10.140625" style="120" bestFit="1" customWidth="1"/>
    <col min="11524" max="11524" width="11.5703125" style="120" bestFit="1" customWidth="1"/>
    <col min="11525" max="11525" width="8.140625" style="120" bestFit="1" customWidth="1"/>
    <col min="11526" max="11526" width="8.85546875" style="120" bestFit="1" customWidth="1"/>
    <col min="11527" max="11527" width="10.140625" style="120" bestFit="1" customWidth="1"/>
    <col min="11528" max="11528" width="11.5703125" style="120" bestFit="1" customWidth="1"/>
    <col min="11529" max="11529" width="10.5703125" style="120" bestFit="1" customWidth="1"/>
    <col min="11530" max="11776" width="9.140625" style="120"/>
    <col min="11777" max="11777" width="37.5703125" style="120" bestFit="1" customWidth="1"/>
    <col min="11778" max="11778" width="8.85546875" style="120" bestFit="1" customWidth="1"/>
    <col min="11779" max="11779" width="10.140625" style="120" bestFit="1" customWidth="1"/>
    <col min="11780" max="11780" width="11.5703125" style="120" bestFit="1" customWidth="1"/>
    <col min="11781" max="11781" width="8.140625" style="120" bestFit="1" customWidth="1"/>
    <col min="11782" max="11782" width="8.85546875" style="120" bestFit="1" customWidth="1"/>
    <col min="11783" max="11783" width="10.140625" style="120" bestFit="1" customWidth="1"/>
    <col min="11784" max="11784" width="11.5703125" style="120" bestFit="1" customWidth="1"/>
    <col min="11785" max="11785" width="10.5703125" style="120" bestFit="1" customWidth="1"/>
    <col min="11786" max="12032" width="9.140625" style="120"/>
    <col min="12033" max="12033" width="37.5703125" style="120" bestFit="1" customWidth="1"/>
    <col min="12034" max="12034" width="8.85546875" style="120" bestFit="1" customWidth="1"/>
    <col min="12035" max="12035" width="10.140625" style="120" bestFit="1" customWidth="1"/>
    <col min="12036" max="12036" width="11.5703125" style="120" bestFit="1" customWidth="1"/>
    <col min="12037" max="12037" width="8.140625" style="120" bestFit="1" customWidth="1"/>
    <col min="12038" max="12038" width="8.85546875" style="120" bestFit="1" customWidth="1"/>
    <col min="12039" max="12039" width="10.140625" style="120" bestFit="1" customWidth="1"/>
    <col min="12040" max="12040" width="11.5703125" style="120" bestFit="1" customWidth="1"/>
    <col min="12041" max="12041" width="10.5703125" style="120" bestFit="1" customWidth="1"/>
    <col min="12042" max="12288" width="9.140625" style="120"/>
    <col min="12289" max="12289" width="37.5703125" style="120" bestFit="1" customWidth="1"/>
    <col min="12290" max="12290" width="8.85546875" style="120" bestFit="1" customWidth="1"/>
    <col min="12291" max="12291" width="10.140625" style="120" bestFit="1" customWidth="1"/>
    <col min="12292" max="12292" width="11.5703125" style="120" bestFit="1" customWidth="1"/>
    <col min="12293" max="12293" width="8.140625" style="120" bestFit="1" customWidth="1"/>
    <col min="12294" max="12294" width="8.85546875" style="120" bestFit="1" customWidth="1"/>
    <col min="12295" max="12295" width="10.140625" style="120" bestFit="1" customWidth="1"/>
    <col min="12296" max="12296" width="11.5703125" style="120" bestFit="1" customWidth="1"/>
    <col min="12297" max="12297" width="10.5703125" style="120" bestFit="1" customWidth="1"/>
    <col min="12298" max="12544" width="9.140625" style="120"/>
    <col min="12545" max="12545" width="37.5703125" style="120" bestFit="1" customWidth="1"/>
    <col min="12546" max="12546" width="8.85546875" style="120" bestFit="1" customWidth="1"/>
    <col min="12547" max="12547" width="10.140625" style="120" bestFit="1" customWidth="1"/>
    <col min="12548" max="12548" width="11.5703125" style="120" bestFit="1" customWidth="1"/>
    <col min="12549" max="12549" width="8.140625" style="120" bestFit="1" customWidth="1"/>
    <col min="12550" max="12550" width="8.85546875" style="120" bestFit="1" customWidth="1"/>
    <col min="12551" max="12551" width="10.140625" style="120" bestFit="1" customWidth="1"/>
    <col min="12552" max="12552" width="11.5703125" style="120" bestFit="1" customWidth="1"/>
    <col min="12553" max="12553" width="10.5703125" style="120" bestFit="1" customWidth="1"/>
    <col min="12554" max="12800" width="9.140625" style="120"/>
    <col min="12801" max="12801" width="37.5703125" style="120" bestFit="1" customWidth="1"/>
    <col min="12802" max="12802" width="8.85546875" style="120" bestFit="1" customWidth="1"/>
    <col min="12803" max="12803" width="10.140625" style="120" bestFit="1" customWidth="1"/>
    <col min="12804" max="12804" width="11.5703125" style="120" bestFit="1" customWidth="1"/>
    <col min="12805" max="12805" width="8.140625" style="120" bestFit="1" customWidth="1"/>
    <col min="12806" max="12806" width="8.85546875" style="120" bestFit="1" customWidth="1"/>
    <col min="12807" max="12807" width="10.140625" style="120" bestFit="1" customWidth="1"/>
    <col min="12808" max="12808" width="11.5703125" style="120" bestFit="1" customWidth="1"/>
    <col min="12809" max="12809" width="10.5703125" style="120" bestFit="1" customWidth="1"/>
    <col min="12810" max="13056" width="9.140625" style="120"/>
    <col min="13057" max="13057" width="37.5703125" style="120" bestFit="1" customWidth="1"/>
    <col min="13058" max="13058" width="8.85546875" style="120" bestFit="1" customWidth="1"/>
    <col min="13059" max="13059" width="10.140625" style="120" bestFit="1" customWidth="1"/>
    <col min="13060" max="13060" width="11.5703125" style="120" bestFit="1" customWidth="1"/>
    <col min="13061" max="13061" width="8.140625" style="120" bestFit="1" customWidth="1"/>
    <col min="13062" max="13062" width="8.85546875" style="120" bestFit="1" customWidth="1"/>
    <col min="13063" max="13063" width="10.140625" style="120" bestFit="1" customWidth="1"/>
    <col min="13064" max="13064" width="11.5703125" style="120" bestFit="1" customWidth="1"/>
    <col min="13065" max="13065" width="10.5703125" style="120" bestFit="1" customWidth="1"/>
    <col min="13066" max="13312" width="9.140625" style="120"/>
    <col min="13313" max="13313" width="37.5703125" style="120" bestFit="1" customWidth="1"/>
    <col min="13314" max="13314" width="8.85546875" style="120" bestFit="1" customWidth="1"/>
    <col min="13315" max="13315" width="10.140625" style="120" bestFit="1" customWidth="1"/>
    <col min="13316" max="13316" width="11.5703125" style="120" bestFit="1" customWidth="1"/>
    <col min="13317" max="13317" width="8.140625" style="120" bestFit="1" customWidth="1"/>
    <col min="13318" max="13318" width="8.85546875" style="120" bestFit="1" customWidth="1"/>
    <col min="13319" max="13319" width="10.140625" style="120" bestFit="1" customWidth="1"/>
    <col min="13320" max="13320" width="11.5703125" style="120" bestFit="1" customWidth="1"/>
    <col min="13321" max="13321" width="10.5703125" style="120" bestFit="1" customWidth="1"/>
    <col min="13322" max="13568" width="9.140625" style="120"/>
    <col min="13569" max="13569" width="37.5703125" style="120" bestFit="1" customWidth="1"/>
    <col min="13570" max="13570" width="8.85546875" style="120" bestFit="1" customWidth="1"/>
    <col min="13571" max="13571" width="10.140625" style="120" bestFit="1" customWidth="1"/>
    <col min="13572" max="13572" width="11.5703125" style="120" bestFit="1" customWidth="1"/>
    <col min="13573" max="13573" width="8.140625" style="120" bestFit="1" customWidth="1"/>
    <col min="13574" max="13574" width="8.85546875" style="120" bestFit="1" customWidth="1"/>
    <col min="13575" max="13575" width="10.140625" style="120" bestFit="1" customWidth="1"/>
    <col min="13576" max="13576" width="11.5703125" style="120" bestFit="1" customWidth="1"/>
    <col min="13577" max="13577" width="10.5703125" style="120" bestFit="1" customWidth="1"/>
    <col min="13578" max="13824" width="9.140625" style="120"/>
    <col min="13825" max="13825" width="37.5703125" style="120" bestFit="1" customWidth="1"/>
    <col min="13826" max="13826" width="8.85546875" style="120" bestFit="1" customWidth="1"/>
    <col min="13827" max="13827" width="10.140625" style="120" bestFit="1" customWidth="1"/>
    <col min="13828" max="13828" width="11.5703125" style="120" bestFit="1" customWidth="1"/>
    <col min="13829" max="13829" width="8.140625" style="120" bestFit="1" customWidth="1"/>
    <col min="13830" max="13830" width="8.85546875" style="120" bestFit="1" customWidth="1"/>
    <col min="13831" max="13831" width="10.140625" style="120" bestFit="1" customWidth="1"/>
    <col min="13832" max="13832" width="11.5703125" style="120" bestFit="1" customWidth="1"/>
    <col min="13833" max="13833" width="10.5703125" style="120" bestFit="1" customWidth="1"/>
    <col min="13834" max="14080" width="9.140625" style="120"/>
    <col min="14081" max="14081" width="37.5703125" style="120" bestFit="1" customWidth="1"/>
    <col min="14082" max="14082" width="8.85546875" style="120" bestFit="1" customWidth="1"/>
    <col min="14083" max="14083" width="10.140625" style="120" bestFit="1" customWidth="1"/>
    <col min="14084" max="14084" width="11.5703125" style="120" bestFit="1" customWidth="1"/>
    <col min="14085" max="14085" width="8.140625" style="120" bestFit="1" customWidth="1"/>
    <col min="14086" max="14086" width="8.85546875" style="120" bestFit="1" customWidth="1"/>
    <col min="14087" max="14087" width="10.140625" style="120" bestFit="1" customWidth="1"/>
    <col min="14088" max="14088" width="11.5703125" style="120" bestFit="1" customWidth="1"/>
    <col min="14089" max="14089" width="10.5703125" style="120" bestFit="1" customWidth="1"/>
    <col min="14090" max="14336" width="9.140625" style="120"/>
    <col min="14337" max="14337" width="37.5703125" style="120" bestFit="1" customWidth="1"/>
    <col min="14338" max="14338" width="8.85546875" style="120" bestFit="1" customWidth="1"/>
    <col min="14339" max="14339" width="10.140625" style="120" bestFit="1" customWidth="1"/>
    <col min="14340" max="14340" width="11.5703125" style="120" bestFit="1" customWidth="1"/>
    <col min="14341" max="14341" width="8.140625" style="120" bestFit="1" customWidth="1"/>
    <col min="14342" max="14342" width="8.85546875" style="120" bestFit="1" customWidth="1"/>
    <col min="14343" max="14343" width="10.140625" style="120" bestFit="1" customWidth="1"/>
    <col min="14344" max="14344" width="11.5703125" style="120" bestFit="1" customWidth="1"/>
    <col min="14345" max="14345" width="10.5703125" style="120" bestFit="1" customWidth="1"/>
    <col min="14346" max="14592" width="9.140625" style="120"/>
    <col min="14593" max="14593" width="37.5703125" style="120" bestFit="1" customWidth="1"/>
    <col min="14594" max="14594" width="8.85546875" style="120" bestFit="1" customWidth="1"/>
    <col min="14595" max="14595" width="10.140625" style="120" bestFit="1" customWidth="1"/>
    <col min="14596" max="14596" width="11.5703125" style="120" bestFit="1" customWidth="1"/>
    <col min="14597" max="14597" width="8.140625" style="120" bestFit="1" customWidth="1"/>
    <col min="14598" max="14598" width="8.85546875" style="120" bestFit="1" customWidth="1"/>
    <col min="14599" max="14599" width="10.140625" style="120" bestFit="1" customWidth="1"/>
    <col min="14600" max="14600" width="11.5703125" style="120" bestFit="1" customWidth="1"/>
    <col min="14601" max="14601" width="10.5703125" style="120" bestFit="1" customWidth="1"/>
    <col min="14602" max="14848" width="9.140625" style="120"/>
    <col min="14849" max="14849" width="37.5703125" style="120" bestFit="1" customWidth="1"/>
    <col min="14850" max="14850" width="8.85546875" style="120" bestFit="1" customWidth="1"/>
    <col min="14851" max="14851" width="10.140625" style="120" bestFit="1" customWidth="1"/>
    <col min="14852" max="14852" width="11.5703125" style="120" bestFit="1" customWidth="1"/>
    <col min="14853" max="14853" width="8.140625" style="120" bestFit="1" customWidth="1"/>
    <col min="14854" max="14854" width="8.85546875" style="120" bestFit="1" customWidth="1"/>
    <col min="14855" max="14855" width="10.140625" style="120" bestFit="1" customWidth="1"/>
    <col min="14856" max="14856" width="11.5703125" style="120" bestFit="1" customWidth="1"/>
    <col min="14857" max="14857" width="10.5703125" style="120" bestFit="1" customWidth="1"/>
    <col min="14858" max="15104" width="9.140625" style="120"/>
    <col min="15105" max="15105" width="37.5703125" style="120" bestFit="1" customWidth="1"/>
    <col min="15106" max="15106" width="8.85546875" style="120" bestFit="1" customWidth="1"/>
    <col min="15107" max="15107" width="10.140625" style="120" bestFit="1" customWidth="1"/>
    <col min="15108" max="15108" width="11.5703125" style="120" bestFit="1" customWidth="1"/>
    <col min="15109" max="15109" width="8.140625" style="120" bestFit="1" customWidth="1"/>
    <col min="15110" max="15110" width="8.85546875" style="120" bestFit="1" customWidth="1"/>
    <col min="15111" max="15111" width="10.140625" style="120" bestFit="1" customWidth="1"/>
    <col min="15112" max="15112" width="11.5703125" style="120" bestFit="1" customWidth="1"/>
    <col min="15113" max="15113" width="10.5703125" style="120" bestFit="1" customWidth="1"/>
    <col min="15114" max="15360" width="9.140625" style="120"/>
    <col min="15361" max="15361" width="37.5703125" style="120" bestFit="1" customWidth="1"/>
    <col min="15362" max="15362" width="8.85546875" style="120" bestFit="1" customWidth="1"/>
    <col min="15363" max="15363" width="10.140625" style="120" bestFit="1" customWidth="1"/>
    <col min="15364" max="15364" width="11.5703125" style="120" bestFit="1" customWidth="1"/>
    <col min="15365" max="15365" width="8.140625" style="120" bestFit="1" customWidth="1"/>
    <col min="15366" max="15366" width="8.85546875" style="120" bestFit="1" customWidth="1"/>
    <col min="15367" max="15367" width="10.140625" style="120" bestFit="1" customWidth="1"/>
    <col min="15368" max="15368" width="11.5703125" style="120" bestFit="1" customWidth="1"/>
    <col min="15369" max="15369" width="10.5703125" style="120" bestFit="1" customWidth="1"/>
    <col min="15370" max="15616" width="9.140625" style="120"/>
    <col min="15617" max="15617" width="37.5703125" style="120" bestFit="1" customWidth="1"/>
    <col min="15618" max="15618" width="8.85546875" style="120" bestFit="1" customWidth="1"/>
    <col min="15619" max="15619" width="10.140625" style="120" bestFit="1" customWidth="1"/>
    <col min="15620" max="15620" width="11.5703125" style="120" bestFit="1" customWidth="1"/>
    <col min="15621" max="15621" width="8.140625" style="120" bestFit="1" customWidth="1"/>
    <col min="15622" max="15622" width="8.85546875" style="120" bestFit="1" customWidth="1"/>
    <col min="15623" max="15623" width="10.140625" style="120" bestFit="1" customWidth="1"/>
    <col min="15624" max="15624" width="11.5703125" style="120" bestFit="1" customWidth="1"/>
    <col min="15625" max="15625" width="10.5703125" style="120" bestFit="1" customWidth="1"/>
    <col min="15626" max="15872" width="9.140625" style="120"/>
    <col min="15873" max="15873" width="37.5703125" style="120" bestFit="1" customWidth="1"/>
    <col min="15874" max="15874" width="8.85546875" style="120" bestFit="1" customWidth="1"/>
    <col min="15875" max="15875" width="10.140625" style="120" bestFit="1" customWidth="1"/>
    <col min="15876" max="15876" width="11.5703125" style="120" bestFit="1" customWidth="1"/>
    <col min="15877" max="15877" width="8.140625" style="120" bestFit="1" customWidth="1"/>
    <col min="15878" max="15878" width="8.85546875" style="120" bestFit="1" customWidth="1"/>
    <col min="15879" max="15879" width="10.140625" style="120" bestFit="1" customWidth="1"/>
    <col min="15880" max="15880" width="11.5703125" style="120" bestFit="1" customWidth="1"/>
    <col min="15881" max="15881" width="10.5703125" style="120" bestFit="1" customWidth="1"/>
    <col min="15882" max="16128" width="9.140625" style="120"/>
    <col min="16129" max="16129" width="37.5703125" style="120" bestFit="1" customWidth="1"/>
    <col min="16130" max="16130" width="8.85546875" style="120" bestFit="1" customWidth="1"/>
    <col min="16131" max="16131" width="10.140625" style="120" bestFit="1" customWidth="1"/>
    <col min="16132" max="16132" width="11.5703125" style="120" bestFit="1" customWidth="1"/>
    <col min="16133" max="16133" width="8.140625" style="120" bestFit="1" customWidth="1"/>
    <col min="16134" max="16134" width="8.85546875" style="120" bestFit="1" customWidth="1"/>
    <col min="16135" max="16135" width="10.140625" style="120" bestFit="1" customWidth="1"/>
    <col min="16136" max="16136" width="11.5703125" style="120" bestFit="1" customWidth="1"/>
    <col min="16137" max="16137" width="10.5703125" style="120" bestFit="1" customWidth="1"/>
    <col min="16138" max="16384" width="9.140625" style="120"/>
  </cols>
  <sheetData>
    <row r="1" spans="1:10" s="118" customFormat="1" ht="11.25" x14ac:dyDescent="0.2">
      <c r="A1" s="16" t="s">
        <v>181</v>
      </c>
      <c r="B1" s="117"/>
      <c r="C1" s="117"/>
      <c r="D1" s="117"/>
      <c r="E1" s="117"/>
      <c r="F1" s="117"/>
      <c r="G1" s="117"/>
      <c r="H1" s="117"/>
      <c r="I1" s="117"/>
      <c r="J1" s="117"/>
    </row>
    <row r="2" spans="1:10" x14ac:dyDescent="0.25">
      <c r="A2" s="119"/>
      <c r="B2" s="119"/>
      <c r="C2" s="119"/>
      <c r="D2" s="119"/>
      <c r="E2" s="119"/>
      <c r="F2" s="119"/>
      <c r="G2" s="119"/>
      <c r="H2" s="119"/>
      <c r="I2" s="119"/>
      <c r="J2" s="119"/>
    </row>
    <row r="3" spans="1:10" x14ac:dyDescent="0.25">
      <c r="A3" s="121" t="s">
        <v>158</v>
      </c>
      <c r="B3" s="121"/>
      <c r="C3" s="121"/>
      <c r="D3" s="121"/>
      <c r="E3" s="121"/>
      <c r="F3" s="121"/>
      <c r="G3" s="121"/>
      <c r="H3" s="121"/>
      <c r="I3" s="121"/>
      <c r="J3" s="119"/>
    </row>
    <row r="4" spans="1:10" x14ac:dyDescent="0.25">
      <c r="A4" s="121" t="s">
        <v>159</v>
      </c>
      <c r="B4" s="121"/>
      <c r="C4" s="121"/>
      <c r="D4" s="121"/>
      <c r="E4" s="121"/>
      <c r="F4" s="121"/>
      <c r="G4" s="121"/>
      <c r="H4" s="121"/>
      <c r="I4" s="121"/>
      <c r="J4" s="119"/>
    </row>
    <row r="5" spans="1:10" x14ac:dyDescent="0.25">
      <c r="A5" s="119"/>
      <c r="B5" s="119"/>
      <c r="C5" s="119"/>
      <c r="D5" s="119"/>
      <c r="E5" s="119"/>
      <c r="F5" s="119"/>
      <c r="G5" s="119"/>
      <c r="H5" s="119"/>
      <c r="I5" s="119"/>
      <c r="J5" s="119"/>
    </row>
    <row r="6" spans="1:10" x14ac:dyDescent="0.25">
      <c r="A6" s="119"/>
      <c r="B6" s="119"/>
      <c r="C6" s="119"/>
      <c r="D6" s="119"/>
      <c r="E6" s="119"/>
      <c r="F6" s="119"/>
      <c r="G6" s="119"/>
      <c r="H6" s="119"/>
      <c r="I6" s="122" t="s">
        <v>0</v>
      </c>
      <c r="J6" s="119"/>
    </row>
    <row r="7" spans="1:10" x14ac:dyDescent="0.25">
      <c r="A7" s="169" t="s">
        <v>160</v>
      </c>
      <c r="B7" s="123" t="s">
        <v>161</v>
      </c>
      <c r="C7" s="123"/>
      <c r="D7" s="123"/>
      <c r="E7" s="123"/>
      <c r="F7" s="123" t="s">
        <v>162</v>
      </c>
      <c r="G7" s="123"/>
      <c r="H7" s="123"/>
      <c r="I7" s="123"/>
      <c r="J7" s="119"/>
    </row>
    <row r="8" spans="1:10" ht="33.75" x14ac:dyDescent="0.25">
      <c r="A8" s="170"/>
      <c r="B8" s="124" t="s">
        <v>163</v>
      </c>
      <c r="C8" s="124" t="s">
        <v>164</v>
      </c>
      <c r="D8" s="124" t="s">
        <v>165</v>
      </c>
      <c r="E8" s="124" t="s">
        <v>102</v>
      </c>
      <c r="F8" s="124" t="s">
        <v>163</v>
      </c>
      <c r="G8" s="124" t="s">
        <v>164</v>
      </c>
      <c r="H8" s="124" t="s">
        <v>165</v>
      </c>
      <c r="I8" s="124" t="s">
        <v>102</v>
      </c>
      <c r="J8" s="119"/>
    </row>
    <row r="9" spans="1:10" x14ac:dyDescent="0.25">
      <c r="A9" s="125" t="s">
        <v>166</v>
      </c>
      <c r="B9" s="126">
        <v>2351</v>
      </c>
      <c r="C9" s="126">
        <v>0</v>
      </c>
      <c r="D9" s="126">
        <v>0</v>
      </c>
      <c r="E9" s="126">
        <f>SUM(B9:D9)</f>
        <v>2351</v>
      </c>
      <c r="F9" s="126">
        <v>2351</v>
      </c>
      <c r="G9" s="126">
        <v>0</v>
      </c>
      <c r="H9" s="126">
        <v>0</v>
      </c>
      <c r="I9" s="126">
        <f>SUM(F9:H9)</f>
        <v>2351</v>
      </c>
      <c r="J9" s="119"/>
    </row>
    <row r="10" spans="1:10" x14ac:dyDescent="0.25">
      <c r="A10" s="127" t="s">
        <v>167</v>
      </c>
      <c r="B10" s="128">
        <f t="shared" ref="B10:I10" si="0">SUM(B9:B9)</f>
        <v>2351</v>
      </c>
      <c r="C10" s="128">
        <f t="shared" si="0"/>
        <v>0</v>
      </c>
      <c r="D10" s="128">
        <f t="shared" si="0"/>
        <v>0</v>
      </c>
      <c r="E10" s="128">
        <f t="shared" si="0"/>
        <v>2351</v>
      </c>
      <c r="F10" s="128">
        <f t="shared" si="0"/>
        <v>2351</v>
      </c>
      <c r="G10" s="128">
        <f t="shared" si="0"/>
        <v>0</v>
      </c>
      <c r="H10" s="128">
        <f t="shared" si="0"/>
        <v>0</v>
      </c>
      <c r="I10" s="128">
        <f t="shared" si="0"/>
        <v>2351</v>
      </c>
      <c r="J10" s="119"/>
    </row>
    <row r="11" spans="1:10" x14ac:dyDescent="0.25">
      <c r="A11" s="119"/>
      <c r="B11" s="119"/>
      <c r="C11" s="119"/>
      <c r="D11" s="119"/>
      <c r="E11" s="119"/>
      <c r="F11" s="119"/>
      <c r="G11" s="119"/>
      <c r="H11" s="119"/>
      <c r="I11" s="119"/>
      <c r="J11" s="119"/>
    </row>
    <row r="12" spans="1:10" x14ac:dyDescent="0.25">
      <c r="A12" s="119"/>
      <c r="B12" s="119"/>
      <c r="C12" s="119" t="s">
        <v>168</v>
      </c>
      <c r="D12" s="119"/>
      <c r="E12" s="119"/>
      <c r="F12" s="119"/>
      <c r="G12" s="119"/>
      <c r="H12" s="119"/>
      <c r="I12" s="119"/>
      <c r="J12" s="119"/>
    </row>
    <row r="13" spans="1:10" x14ac:dyDescent="0.25">
      <c r="A13" s="119"/>
      <c r="B13" s="119"/>
      <c r="C13" s="119"/>
      <c r="D13" s="119"/>
      <c r="E13" s="119"/>
      <c r="F13" s="119"/>
      <c r="G13" s="119"/>
      <c r="H13" s="119"/>
      <c r="I13" s="119"/>
      <c r="J13" s="119"/>
    </row>
  </sheetData>
  <mergeCells count="1">
    <mergeCell ref="A7:A8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7</vt:i4>
      </vt:variant>
    </vt:vector>
  </HeadingPairs>
  <TitlesOfParts>
    <vt:vector size="7" baseType="lpstr">
      <vt:lpstr>BEVÉTELI TÁBLA</vt:lpstr>
      <vt:lpstr>KIADÁSI TÁBLA</vt:lpstr>
      <vt:lpstr>TÁJÉKOZTATÓ</vt:lpstr>
      <vt:lpstr>FINANSZÍROZÁSI ÜTEMTERV 2026</vt:lpstr>
      <vt:lpstr>BEVÉTELI FŐCSOPORT</vt:lpstr>
      <vt:lpstr>FELADATOK BONTÁSA</vt:lpstr>
      <vt:lpstr>Munka1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Nóra Kovács</dc:creator>
  <cp:lastModifiedBy>Ökrösné Mészáros Ágnes</cp:lastModifiedBy>
  <cp:lastPrinted>2024-02-09T08:55:43Z</cp:lastPrinted>
  <dcterms:created xsi:type="dcterms:W3CDTF">2022-01-31T11:44:50Z</dcterms:created>
  <dcterms:modified xsi:type="dcterms:W3CDTF">2026-02-24T12:08:30Z</dcterms:modified>
</cp:coreProperties>
</file>